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axioma\CMIAXIOMA\9c023e3293e14c79ae3ef698e9b8cd55\"/>
    </mc:Choice>
  </mc:AlternateContent>
  <xr:revisionPtr revIDLastSave="0" documentId="13_ncr:1_{CE4ABAE0-605D-4EF3-97A5-1C682F38EB29}" xr6:coauthVersionLast="47" xr6:coauthVersionMax="47" xr10:uidLastSave="{00000000-0000-0000-0000-000000000000}"/>
  <bookViews>
    <workbookView xWindow="-108" yWindow="-108" windowWidth="30936" windowHeight="16896" xr2:uid="{AA9B4E8A-4309-4AF9-9DA3-CCCA4C0A3C6F}"/>
  </bookViews>
  <sheets>
    <sheet name="Werkhof" sheetId="1" r:id="rId1"/>
    <sheet name=" Gulmlager" sheetId="2" r:id="rId2"/>
    <sheet name="Hofmatt 11" sheetId="6" r:id="rId3"/>
    <sheet name="Ökihoflager" sheetId="3" r:id="rId4"/>
    <sheet name="Tierkadaverraum" sheetId="7" r:id="rId5"/>
    <sheet name="Schirmhüttli Tänndli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7" i="1"/>
  <c r="E38" i="1"/>
  <c r="E39" i="1"/>
  <c r="E16" i="1"/>
  <c r="F16" i="1" s="1"/>
  <c r="F33" i="5"/>
  <c r="F32" i="5"/>
  <c r="F31" i="5"/>
  <c r="F30" i="5"/>
  <c r="F29" i="5"/>
  <c r="E29" i="5"/>
  <c r="F28" i="5"/>
  <c r="E28" i="5"/>
  <c r="F27" i="5"/>
  <c r="E27" i="5"/>
  <c r="F26" i="5"/>
  <c r="E26" i="5"/>
  <c r="F25" i="5"/>
  <c r="E25" i="5"/>
  <c r="F4" i="5"/>
  <c r="F5" i="5" s="1"/>
  <c r="F55" i="1" s="1"/>
  <c r="E4" i="5"/>
  <c r="E5" i="5" s="1"/>
  <c r="E55" i="1" s="1"/>
  <c r="E5" i="7"/>
  <c r="F5" i="7"/>
  <c r="F34" i="7"/>
  <c r="F33" i="7"/>
  <c r="F32" i="7"/>
  <c r="F31" i="7"/>
  <c r="F30" i="7"/>
  <c r="E30" i="7"/>
  <c r="F29" i="7"/>
  <c r="E29" i="7"/>
  <c r="F28" i="7"/>
  <c r="E28" i="7"/>
  <c r="F27" i="7"/>
  <c r="E27" i="7"/>
  <c r="F26" i="7"/>
  <c r="E26" i="7"/>
  <c r="F4" i="7"/>
  <c r="E4" i="7"/>
  <c r="E6" i="7" s="1"/>
  <c r="E54" i="1" s="1"/>
  <c r="F34" i="3"/>
  <c r="F33" i="3"/>
  <c r="F32" i="3"/>
  <c r="F31" i="3"/>
  <c r="F30" i="3"/>
  <c r="E30" i="3"/>
  <c r="F29" i="3"/>
  <c r="E29" i="3"/>
  <c r="F28" i="3"/>
  <c r="E28" i="3"/>
  <c r="F27" i="3"/>
  <c r="E27" i="3"/>
  <c r="F26" i="3"/>
  <c r="E26" i="3"/>
  <c r="F4" i="3"/>
  <c r="F53" i="1" s="1"/>
  <c r="E4" i="3"/>
  <c r="E53" i="1" s="1"/>
  <c r="F15" i="2"/>
  <c r="E15" i="2"/>
  <c r="F14" i="2"/>
  <c r="E14" i="2"/>
  <c r="F13" i="2"/>
  <c r="E13" i="2"/>
  <c r="F41" i="6"/>
  <c r="F40" i="6"/>
  <c r="F39" i="6"/>
  <c r="F38" i="6"/>
  <c r="F37" i="6"/>
  <c r="E37" i="6"/>
  <c r="F36" i="6"/>
  <c r="E36" i="6"/>
  <c r="F35" i="6"/>
  <c r="E35" i="6"/>
  <c r="F34" i="6"/>
  <c r="E34" i="6"/>
  <c r="F33" i="6"/>
  <c r="E33" i="6"/>
  <c r="F9" i="6"/>
  <c r="E9" i="6"/>
  <c r="F8" i="6"/>
  <c r="E8" i="6"/>
  <c r="F4" i="6"/>
  <c r="E4" i="6"/>
  <c r="F8" i="2"/>
  <c r="E8" i="2"/>
  <c r="F35" i="1"/>
  <c r="E35" i="1"/>
  <c r="E33" i="1"/>
  <c r="F33" i="1"/>
  <c r="F41" i="2"/>
  <c r="F40" i="2"/>
  <c r="F39" i="2"/>
  <c r="F38" i="2"/>
  <c r="F37" i="2"/>
  <c r="E37" i="2"/>
  <c r="F36" i="2"/>
  <c r="E36" i="2"/>
  <c r="F35" i="2"/>
  <c r="E35" i="2"/>
  <c r="F34" i="2"/>
  <c r="E34" i="2"/>
  <c r="F33" i="2"/>
  <c r="E33" i="2"/>
  <c r="F9" i="2"/>
  <c r="E9" i="2"/>
  <c r="F4" i="2"/>
  <c r="E4" i="2"/>
  <c r="E10" i="2" s="1"/>
  <c r="F7" i="1"/>
  <c r="F15" i="1"/>
  <c r="F20" i="1"/>
  <c r="F21" i="1"/>
  <c r="F26" i="1"/>
  <c r="F28" i="1"/>
  <c r="E5" i="1"/>
  <c r="F5" i="1" s="1"/>
  <c r="E6" i="1"/>
  <c r="F6" i="1" s="1"/>
  <c r="E7" i="1"/>
  <c r="E8" i="1"/>
  <c r="F8" i="1" s="1"/>
  <c r="E13" i="1"/>
  <c r="F13" i="1" s="1"/>
  <c r="E14" i="1"/>
  <c r="F14" i="1" s="1"/>
  <c r="E15" i="1"/>
  <c r="E17" i="1"/>
  <c r="F17" i="1" s="1"/>
  <c r="E20" i="1"/>
  <c r="E21" i="1"/>
  <c r="E22" i="1"/>
  <c r="F22" i="1" s="1"/>
  <c r="E23" i="1"/>
  <c r="F23" i="1" s="1"/>
  <c r="E24" i="1"/>
  <c r="F24" i="1" s="1"/>
  <c r="E25" i="1"/>
  <c r="F25" i="1" s="1"/>
  <c r="E26" i="1"/>
  <c r="E27" i="1"/>
  <c r="F27" i="1" s="1"/>
  <c r="E28" i="1"/>
  <c r="E29" i="1"/>
  <c r="F29" i="1" s="1"/>
  <c r="E30" i="1"/>
  <c r="F30" i="1" s="1"/>
  <c r="E4" i="1"/>
  <c r="F4" i="1" s="1"/>
  <c r="F6" i="7" l="1"/>
  <c r="F54" i="1" s="1"/>
  <c r="F12" i="6"/>
  <c r="F52" i="1" s="1"/>
  <c r="E12" i="6"/>
  <c r="E52" i="1" s="1"/>
  <c r="E16" i="2"/>
  <c r="E51" i="1" s="1"/>
  <c r="F10" i="2"/>
  <c r="F50" i="1" s="1"/>
  <c r="E40" i="1"/>
  <c r="E49" i="1" s="1"/>
  <c r="E50" i="1"/>
  <c r="F31" i="1"/>
  <c r="E31" i="1"/>
  <c r="E9" i="1"/>
  <c r="F18" i="1"/>
  <c r="E18" i="1"/>
  <c r="F9" i="1"/>
  <c r="E48" i="1" l="1"/>
  <c r="F48" i="1"/>
  <c r="F58" i="1" s="1"/>
  <c r="E59" i="1" l="1"/>
  <c r="E58" i="1"/>
  <c r="E60" i="1" l="1"/>
</calcChain>
</file>

<file path=xl/sharedStrings.xml><?xml version="1.0" encoding="utf-8"?>
<sst xmlns="http://schemas.openxmlformats.org/spreadsheetml/2006/main" count="107" uniqueCount="68">
  <si>
    <t>Werkhof OG</t>
  </si>
  <si>
    <t>Büro WL</t>
  </si>
  <si>
    <t>Teamraum</t>
  </si>
  <si>
    <t>Umziehraum</t>
  </si>
  <si>
    <t xml:space="preserve">Länge </t>
  </si>
  <si>
    <t xml:space="preserve">Breite </t>
  </si>
  <si>
    <t xml:space="preserve">Höhe </t>
  </si>
  <si>
    <t>WC Raum</t>
  </si>
  <si>
    <t xml:space="preserve">Gang </t>
  </si>
  <si>
    <t>Werkhof EG</t>
  </si>
  <si>
    <t>Total</t>
  </si>
  <si>
    <t>WC</t>
  </si>
  <si>
    <t xml:space="preserve">Trockenraum </t>
  </si>
  <si>
    <t>Gang</t>
  </si>
  <si>
    <t>Grossraum EG</t>
  </si>
  <si>
    <t>Werkkhof UG</t>
  </si>
  <si>
    <t xml:space="preserve">Nassraum </t>
  </si>
  <si>
    <t>Salzsilo</t>
  </si>
  <si>
    <t>Fahrzeugraum 1</t>
  </si>
  <si>
    <t>Fahrzeugraum 2</t>
  </si>
  <si>
    <t>Werkstatt</t>
  </si>
  <si>
    <t>Chemieraum</t>
  </si>
  <si>
    <t>Salzraum</t>
  </si>
  <si>
    <t>Fahrzeugraum 3</t>
  </si>
  <si>
    <t>Fahrzeugraum 4</t>
  </si>
  <si>
    <t>Tierkadaverraum</t>
  </si>
  <si>
    <t>Schirmhütte Tänndli</t>
  </si>
  <si>
    <t>Gulmlager EG</t>
  </si>
  <si>
    <t>Gulmlager OG</t>
  </si>
  <si>
    <t>Werkhof Aussenplätze</t>
  </si>
  <si>
    <t>Fraktionslager</t>
  </si>
  <si>
    <t>Aussenplatz EG</t>
  </si>
  <si>
    <t>Aussenplatz UG</t>
  </si>
  <si>
    <t>Sitzplatz aussen Büro</t>
  </si>
  <si>
    <t>Parkplatz</t>
  </si>
  <si>
    <t>Fläche von Werkhof genutzt Total ohne Aussenplätze</t>
  </si>
  <si>
    <t>Fläche von Werkhof genutzt Total mit Aussenplätze</t>
  </si>
  <si>
    <t>Werkhof Aussenlager</t>
  </si>
  <si>
    <t>Zusammenfassung Werkhofausmass aller Gebäuden</t>
  </si>
  <si>
    <t>Gulmlager Gebäude Gesamt</t>
  </si>
  <si>
    <t>Gulmlager Aussenlager</t>
  </si>
  <si>
    <t>Gulmlager Gebäude</t>
  </si>
  <si>
    <t>Gulmlager Aussenlager 1</t>
  </si>
  <si>
    <t>Gulmlager Aussenlager 2</t>
  </si>
  <si>
    <t>Gulmlager Aussenlager 3</t>
  </si>
  <si>
    <t>Gulmlager Gebäude gesamt</t>
  </si>
  <si>
    <t>Hofmatt Gebäude</t>
  </si>
  <si>
    <t>Hofmatt 11 EG</t>
  </si>
  <si>
    <t>Hofmatt 11 UG</t>
  </si>
  <si>
    <t>Hofmatt Gebäude gesamt</t>
  </si>
  <si>
    <t>Gulmlager Aussenlager Gesamt</t>
  </si>
  <si>
    <t>Hofmatt 11 Gesamt</t>
  </si>
  <si>
    <t>Ökihoflager Gesamt</t>
  </si>
  <si>
    <t>Ökihof Gebäude</t>
  </si>
  <si>
    <t>Tierkadaverraum Vorraum</t>
  </si>
  <si>
    <t>Tierkadaverraum Kühlraum</t>
  </si>
  <si>
    <t xml:space="preserve">Ausmessungen Hofmatt 11, Oberägeri </t>
  </si>
  <si>
    <t xml:space="preserve">Ausmessungen Gulmlager, Oberägeri </t>
  </si>
  <si>
    <t xml:space="preserve">Ausmessungen Werkhof, Oberägeri </t>
  </si>
  <si>
    <t xml:space="preserve">Ausmessungen Ökihof, Oberägeri </t>
  </si>
  <si>
    <t xml:space="preserve">Ausmessungen Tierkadaverraum, Oberägeri </t>
  </si>
  <si>
    <t>Schirmhütte Raum 1</t>
  </si>
  <si>
    <t>Ökihof OG</t>
  </si>
  <si>
    <t xml:space="preserve">Ausmessungen Schirmhütte Tänndli, Oberägeri </t>
  </si>
  <si>
    <t>Werkhof Gebäude innen Gesamt</t>
  </si>
  <si>
    <t>Fläche von Aussenplätze</t>
  </si>
  <si>
    <t>[m²]</t>
  </si>
  <si>
    <t>[m³]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</si>
</sst>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2" fontId="1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574A3-8447-4CF4-8C37-C18F970DE6AA}">
  <dimension ref="A1:H61"/>
  <sheetViews>
    <sheetView tabSelected="1" workbookViewId="0">
      <selection activeCell="H5" sqref="H5"/>
    </sheetView>
  </sheetViews>
  <sheetFormatPr baseColWidth="10" defaultRowHeight="14.4" x14ac:dyDescent="0.3"/>
  <cols>
    <col min="1" max="1" width="23.109375" style="7" customWidth="1"/>
    <col min="2" max="6" width="11.5546875" style="4"/>
  </cols>
  <sheetData>
    <row r="1" spans="1:8" ht="23.4" x14ac:dyDescent="0.45">
      <c r="A1" s="17" t="s">
        <v>58</v>
      </c>
      <c r="B1" s="17"/>
      <c r="C1" s="17"/>
      <c r="D1" s="17"/>
      <c r="E1" s="17"/>
      <c r="F1" s="17"/>
    </row>
    <row r="2" spans="1:8" ht="15.6" x14ac:dyDescent="0.3">
      <c r="A2" s="5"/>
      <c r="B2" s="2" t="s">
        <v>4</v>
      </c>
      <c r="C2" s="2" t="s">
        <v>5</v>
      </c>
      <c r="D2" s="2" t="s">
        <v>6</v>
      </c>
      <c r="E2" s="15" t="s">
        <v>66</v>
      </c>
      <c r="F2" s="15" t="s">
        <v>67</v>
      </c>
      <c r="G2" s="1"/>
      <c r="H2" s="1"/>
    </row>
    <row r="3" spans="1:8" ht="15.6" x14ac:dyDescent="0.3">
      <c r="A3" s="6" t="s">
        <v>0</v>
      </c>
      <c r="B3" s="3"/>
      <c r="C3" s="3"/>
      <c r="D3" s="3"/>
      <c r="E3" s="3"/>
      <c r="F3" s="3"/>
      <c r="G3" s="1"/>
      <c r="H3" s="1"/>
    </row>
    <row r="4" spans="1:8" ht="15.6" x14ac:dyDescent="0.3">
      <c r="A4" s="5" t="s">
        <v>1</v>
      </c>
      <c r="B4" s="11">
        <v>7.45</v>
      </c>
      <c r="C4" s="11">
        <v>3.69</v>
      </c>
      <c r="D4" s="11">
        <v>2.4</v>
      </c>
      <c r="E4" s="11">
        <f>IF(B4="","",B4*C4)</f>
        <v>27.490500000000001</v>
      </c>
      <c r="F4" s="11">
        <f>IF(D4="","",D4*E4)</f>
        <v>65.977199999999996</v>
      </c>
      <c r="G4" s="1"/>
      <c r="H4" s="1"/>
    </row>
    <row r="5" spans="1:8" ht="15.6" x14ac:dyDescent="0.3">
      <c r="A5" s="5" t="s">
        <v>2</v>
      </c>
      <c r="B5" s="11">
        <v>7.5</v>
      </c>
      <c r="C5" s="11">
        <v>3.27</v>
      </c>
      <c r="D5" s="11">
        <v>2.4</v>
      </c>
      <c r="E5" s="11">
        <f t="shared" ref="E5:E33" si="0">IF(B5="","",B5*C5)</f>
        <v>24.524999999999999</v>
      </c>
      <c r="F5" s="11">
        <f t="shared" ref="F5:F33" si="1">IF(D5="","",D5*E5)</f>
        <v>58.859999999999992</v>
      </c>
      <c r="G5" s="1"/>
      <c r="H5" s="1"/>
    </row>
    <row r="6" spans="1:8" ht="15.6" x14ac:dyDescent="0.3">
      <c r="A6" s="5" t="s">
        <v>3</v>
      </c>
      <c r="B6" s="11">
        <v>7.1</v>
      </c>
      <c r="C6" s="11">
        <v>2.69</v>
      </c>
      <c r="D6" s="11">
        <v>2.4</v>
      </c>
      <c r="E6" s="11">
        <f t="shared" si="0"/>
        <v>19.099</v>
      </c>
      <c r="F6" s="11">
        <f t="shared" si="1"/>
        <v>45.837600000000002</v>
      </c>
      <c r="G6" s="1"/>
      <c r="H6" s="1"/>
    </row>
    <row r="7" spans="1:8" ht="15.6" x14ac:dyDescent="0.3">
      <c r="A7" s="5" t="s">
        <v>7</v>
      </c>
      <c r="B7" s="11">
        <v>2.46</v>
      </c>
      <c r="C7" s="11">
        <v>1.68</v>
      </c>
      <c r="D7" s="11">
        <v>2.4</v>
      </c>
      <c r="E7" s="11">
        <f t="shared" si="0"/>
        <v>4.1327999999999996</v>
      </c>
      <c r="F7" s="11">
        <f t="shared" si="1"/>
        <v>9.9187199999999986</v>
      </c>
      <c r="G7" s="1"/>
      <c r="H7" s="1"/>
    </row>
    <row r="8" spans="1:8" ht="15.6" x14ac:dyDescent="0.3">
      <c r="A8" s="5" t="s">
        <v>8</v>
      </c>
      <c r="B8" s="11">
        <v>5.1100000000000003</v>
      </c>
      <c r="C8" s="11">
        <v>2.5</v>
      </c>
      <c r="D8" s="11">
        <v>2.31</v>
      </c>
      <c r="E8" s="11">
        <f t="shared" si="0"/>
        <v>12.775</v>
      </c>
      <c r="F8" s="11">
        <f t="shared" si="1"/>
        <v>29.510250000000003</v>
      </c>
      <c r="G8" s="1"/>
      <c r="H8" s="1"/>
    </row>
    <row r="9" spans="1:8" ht="15.6" x14ac:dyDescent="0.3">
      <c r="A9" s="8" t="s">
        <v>10</v>
      </c>
      <c r="B9" s="12"/>
      <c r="C9" s="12"/>
      <c r="D9" s="12"/>
      <c r="E9" s="12">
        <f>SUM(E4:E8)</f>
        <v>88.022300000000016</v>
      </c>
      <c r="F9" s="12">
        <f>SUM(F4:F8)</f>
        <v>210.10377000000003</v>
      </c>
      <c r="G9" s="1"/>
      <c r="H9" s="1"/>
    </row>
    <row r="10" spans="1:8" ht="15.6" x14ac:dyDescent="0.3">
      <c r="A10" s="8"/>
      <c r="B10" s="12"/>
      <c r="C10" s="12"/>
      <c r="D10" s="12"/>
      <c r="E10" s="12"/>
      <c r="F10" s="12"/>
      <c r="G10" s="1"/>
      <c r="H10" s="1"/>
    </row>
    <row r="11" spans="1:8" ht="15.6" x14ac:dyDescent="0.3">
      <c r="A11" s="5"/>
      <c r="B11" s="12"/>
      <c r="C11" s="12"/>
      <c r="D11" s="12"/>
      <c r="E11" s="12"/>
      <c r="F11" s="12"/>
      <c r="G11" s="1"/>
      <c r="H11" s="1"/>
    </row>
    <row r="12" spans="1:8" ht="15.6" x14ac:dyDescent="0.3">
      <c r="A12" s="6" t="s">
        <v>9</v>
      </c>
      <c r="B12" s="12"/>
      <c r="C12" s="12"/>
      <c r="D12" s="12"/>
      <c r="E12" s="12"/>
      <c r="F12" s="12"/>
      <c r="G12" s="1"/>
      <c r="H12" s="1"/>
    </row>
    <row r="13" spans="1:8" ht="15.6" x14ac:dyDescent="0.3">
      <c r="A13" s="5" t="s">
        <v>14</v>
      </c>
      <c r="B13" s="11">
        <v>16.57</v>
      </c>
      <c r="C13" s="11">
        <v>12.88</v>
      </c>
      <c r="D13" s="11">
        <v>3.78</v>
      </c>
      <c r="E13" s="11">
        <f t="shared" si="0"/>
        <v>213.42160000000001</v>
      </c>
      <c r="F13" s="11">
        <f t="shared" si="1"/>
        <v>806.73364800000002</v>
      </c>
      <c r="G13" s="1"/>
      <c r="H13" s="1"/>
    </row>
    <row r="14" spans="1:8" ht="15.6" x14ac:dyDescent="0.3">
      <c r="A14" s="5" t="s">
        <v>11</v>
      </c>
      <c r="B14" s="11">
        <v>2.68</v>
      </c>
      <c r="C14" s="11">
        <v>1.52</v>
      </c>
      <c r="D14" s="11">
        <v>3.78</v>
      </c>
      <c r="E14" s="11">
        <f t="shared" si="0"/>
        <v>4.0735999999999999</v>
      </c>
      <c r="F14" s="11">
        <f t="shared" si="1"/>
        <v>15.398207999999999</v>
      </c>
      <c r="G14" s="1"/>
      <c r="H14" s="1"/>
    </row>
    <row r="15" spans="1:8" ht="15.6" x14ac:dyDescent="0.3">
      <c r="A15" s="5" t="s">
        <v>12</v>
      </c>
      <c r="B15" s="11">
        <v>5.29</v>
      </c>
      <c r="C15" s="11">
        <v>2.7</v>
      </c>
      <c r="D15" s="11">
        <v>3.78</v>
      </c>
      <c r="E15" s="11">
        <f t="shared" si="0"/>
        <v>14.283000000000001</v>
      </c>
      <c r="F15" s="11">
        <f t="shared" si="1"/>
        <v>53.989740000000005</v>
      </c>
      <c r="G15" s="1"/>
      <c r="H15" s="1"/>
    </row>
    <row r="16" spans="1:8" ht="15.6" x14ac:dyDescent="0.3">
      <c r="A16" s="5" t="s">
        <v>17</v>
      </c>
      <c r="B16" s="11">
        <v>7.79</v>
      </c>
      <c r="C16" s="11">
        <v>5.17</v>
      </c>
      <c r="D16" s="11">
        <v>2</v>
      </c>
      <c r="E16" s="11">
        <f t="shared" si="0"/>
        <v>40.274299999999997</v>
      </c>
      <c r="F16" s="11">
        <f t="shared" si="1"/>
        <v>80.548599999999993</v>
      </c>
      <c r="G16" s="1"/>
      <c r="H16" s="1"/>
    </row>
    <row r="17" spans="1:8" ht="15.6" x14ac:dyDescent="0.3">
      <c r="A17" s="5" t="s">
        <v>13</v>
      </c>
      <c r="B17" s="11">
        <v>5.1100000000000003</v>
      </c>
      <c r="C17" s="11">
        <v>2.5</v>
      </c>
      <c r="D17" s="11">
        <v>2.31</v>
      </c>
      <c r="E17" s="11">
        <f t="shared" si="0"/>
        <v>12.775</v>
      </c>
      <c r="F17" s="11">
        <f t="shared" si="1"/>
        <v>29.510250000000003</v>
      </c>
      <c r="G17" s="1"/>
      <c r="H17" s="1"/>
    </row>
    <row r="18" spans="1:8" ht="15.6" x14ac:dyDescent="0.3">
      <c r="A18" s="8" t="s">
        <v>10</v>
      </c>
      <c r="B18" s="12"/>
      <c r="C18" s="12"/>
      <c r="D18" s="12"/>
      <c r="E18" s="12">
        <f>SUM(E12:E17)</f>
        <v>284.82749999999999</v>
      </c>
      <c r="F18" s="12">
        <f>SUM(F12:F17)</f>
        <v>986.18044599999996</v>
      </c>
      <c r="G18" s="1"/>
      <c r="H18" s="1"/>
    </row>
    <row r="19" spans="1:8" ht="15.6" x14ac:dyDescent="0.3">
      <c r="A19" s="8"/>
      <c r="B19" s="12"/>
      <c r="C19" s="12"/>
      <c r="D19" s="12"/>
      <c r="E19" s="12"/>
      <c r="F19" s="12"/>
      <c r="G19" s="1"/>
      <c r="H19" s="1"/>
    </row>
    <row r="20" spans="1:8" ht="15.6" x14ac:dyDescent="0.3">
      <c r="A20" s="5"/>
      <c r="B20" s="12"/>
      <c r="C20" s="12"/>
      <c r="D20" s="12"/>
      <c r="E20" s="12" t="str">
        <f t="shared" si="0"/>
        <v/>
      </c>
      <c r="F20" s="12" t="str">
        <f t="shared" si="1"/>
        <v/>
      </c>
      <c r="G20" s="1"/>
      <c r="H20" s="1"/>
    </row>
    <row r="21" spans="1:8" ht="15.6" x14ac:dyDescent="0.3">
      <c r="A21" s="6" t="s">
        <v>15</v>
      </c>
      <c r="B21" s="12"/>
      <c r="C21" s="12"/>
      <c r="D21" s="12"/>
      <c r="E21" s="12" t="str">
        <f t="shared" si="0"/>
        <v/>
      </c>
      <c r="F21" s="12" t="str">
        <f t="shared" si="1"/>
        <v/>
      </c>
      <c r="G21" s="1"/>
      <c r="H21" s="1"/>
    </row>
    <row r="22" spans="1:8" ht="15.6" x14ac:dyDescent="0.3">
      <c r="A22" s="5" t="s">
        <v>16</v>
      </c>
      <c r="B22" s="11">
        <v>8.18</v>
      </c>
      <c r="C22" s="11">
        <v>5.36</v>
      </c>
      <c r="D22" s="11">
        <v>3.35</v>
      </c>
      <c r="E22" s="11">
        <f t="shared" si="0"/>
        <v>43.844799999999999</v>
      </c>
      <c r="F22" s="11">
        <f t="shared" si="1"/>
        <v>146.88007999999999</v>
      </c>
      <c r="G22" s="1"/>
      <c r="H22" s="1"/>
    </row>
    <row r="23" spans="1:8" ht="15.6" x14ac:dyDescent="0.3">
      <c r="A23" s="5" t="s">
        <v>18</v>
      </c>
      <c r="B23" s="11">
        <v>11</v>
      </c>
      <c r="C23" s="11">
        <v>12.48</v>
      </c>
      <c r="D23" s="11">
        <v>3.35</v>
      </c>
      <c r="E23" s="11">
        <f t="shared" si="0"/>
        <v>137.28</v>
      </c>
      <c r="F23" s="11">
        <f t="shared" si="1"/>
        <v>459.88800000000003</v>
      </c>
      <c r="G23" s="1"/>
      <c r="H23" s="1"/>
    </row>
    <row r="24" spans="1:8" ht="15.6" x14ac:dyDescent="0.3">
      <c r="A24" s="5" t="s">
        <v>19</v>
      </c>
      <c r="B24" s="11">
        <v>4.1399999999999997</v>
      </c>
      <c r="C24" s="11">
        <v>5.5</v>
      </c>
      <c r="D24" s="11">
        <v>3.35</v>
      </c>
      <c r="E24" s="11">
        <f t="shared" si="0"/>
        <v>22.77</v>
      </c>
      <c r="F24" s="11">
        <f t="shared" si="1"/>
        <v>76.279499999999999</v>
      </c>
      <c r="G24" s="1"/>
      <c r="H24" s="1"/>
    </row>
    <row r="25" spans="1:8" ht="15.6" x14ac:dyDescent="0.3">
      <c r="A25" s="5" t="s">
        <v>23</v>
      </c>
      <c r="B25" s="11">
        <v>6</v>
      </c>
      <c r="C25" s="11">
        <v>3.5</v>
      </c>
      <c r="D25" s="11">
        <v>3.35</v>
      </c>
      <c r="E25" s="11">
        <f t="shared" si="0"/>
        <v>21</v>
      </c>
      <c r="F25" s="11">
        <f t="shared" si="1"/>
        <v>70.350000000000009</v>
      </c>
      <c r="G25" s="1"/>
      <c r="H25" s="1"/>
    </row>
    <row r="26" spans="1:8" ht="15.6" x14ac:dyDescent="0.3">
      <c r="A26" s="5" t="s">
        <v>24</v>
      </c>
      <c r="B26" s="11">
        <v>12.45</v>
      </c>
      <c r="C26" s="11">
        <v>4.25</v>
      </c>
      <c r="D26" s="11">
        <v>3.35</v>
      </c>
      <c r="E26" s="11">
        <f t="shared" si="0"/>
        <v>52.912499999999994</v>
      </c>
      <c r="F26" s="11">
        <f t="shared" si="1"/>
        <v>177.25687499999998</v>
      </c>
      <c r="G26" s="1"/>
      <c r="H26" s="1"/>
    </row>
    <row r="27" spans="1:8" ht="15.6" x14ac:dyDescent="0.3">
      <c r="A27" s="5" t="s">
        <v>20</v>
      </c>
      <c r="B27" s="11">
        <v>5.4</v>
      </c>
      <c r="C27" s="11">
        <v>6.88</v>
      </c>
      <c r="D27" s="11">
        <v>3.23</v>
      </c>
      <c r="E27" s="11">
        <f t="shared" si="0"/>
        <v>37.152000000000001</v>
      </c>
      <c r="F27" s="11">
        <f t="shared" si="1"/>
        <v>120.00096000000001</v>
      </c>
      <c r="G27" s="1"/>
      <c r="H27" s="1"/>
    </row>
    <row r="28" spans="1:8" ht="15.6" x14ac:dyDescent="0.3">
      <c r="A28" s="5" t="s">
        <v>21</v>
      </c>
      <c r="B28" s="11">
        <v>8.75</v>
      </c>
      <c r="C28" s="11">
        <v>3.89</v>
      </c>
      <c r="D28" s="11">
        <v>3.34</v>
      </c>
      <c r="E28" s="11">
        <f t="shared" si="0"/>
        <v>34.037500000000001</v>
      </c>
      <c r="F28" s="11">
        <f t="shared" si="1"/>
        <v>113.68525</v>
      </c>
      <c r="G28" s="1"/>
      <c r="H28" s="1"/>
    </row>
    <row r="29" spans="1:8" ht="15.6" x14ac:dyDescent="0.3">
      <c r="A29" s="5" t="s">
        <v>22</v>
      </c>
      <c r="B29" s="11">
        <v>8.82</v>
      </c>
      <c r="C29" s="11">
        <v>5.0599999999999996</v>
      </c>
      <c r="D29" s="11">
        <v>3.58</v>
      </c>
      <c r="E29" s="11">
        <f t="shared" si="0"/>
        <v>44.629199999999997</v>
      </c>
      <c r="F29" s="11">
        <f t="shared" si="1"/>
        <v>159.772536</v>
      </c>
      <c r="G29" s="1"/>
      <c r="H29" s="1"/>
    </row>
    <row r="30" spans="1:8" ht="15.6" x14ac:dyDescent="0.3">
      <c r="A30" s="5" t="s">
        <v>13</v>
      </c>
      <c r="B30" s="11">
        <v>5.1100000000000003</v>
      </c>
      <c r="C30" s="11">
        <v>2.5</v>
      </c>
      <c r="D30" s="11">
        <v>2.31</v>
      </c>
      <c r="E30" s="11">
        <f t="shared" si="0"/>
        <v>12.775</v>
      </c>
      <c r="F30" s="11">
        <f t="shared" si="1"/>
        <v>29.510250000000003</v>
      </c>
      <c r="G30" s="1"/>
      <c r="H30" s="1"/>
    </row>
    <row r="31" spans="1:8" ht="15.6" x14ac:dyDescent="0.3">
      <c r="A31" s="8" t="s">
        <v>10</v>
      </c>
      <c r="B31" s="12"/>
      <c r="C31" s="12"/>
      <c r="D31" s="12"/>
      <c r="E31" s="12">
        <f>SUM(E22:E30)</f>
        <v>406.40099999999995</v>
      </c>
      <c r="F31" s="12">
        <f>SUM(F22:F30)</f>
        <v>1353.6234510000002</v>
      </c>
      <c r="G31" s="1"/>
      <c r="H31" s="1"/>
    </row>
    <row r="32" spans="1:8" ht="15.6" x14ac:dyDescent="0.3">
      <c r="A32" s="8"/>
      <c r="B32" s="12"/>
      <c r="C32" s="12"/>
      <c r="D32" s="12"/>
      <c r="E32" s="12"/>
      <c r="F32" s="12"/>
      <c r="G32" s="1"/>
      <c r="H32" s="1"/>
    </row>
    <row r="33" spans="1:8" ht="15.6" x14ac:dyDescent="0.3">
      <c r="A33" s="5"/>
      <c r="B33" s="12"/>
      <c r="C33" s="12"/>
      <c r="D33" s="12"/>
      <c r="E33" s="12" t="str">
        <f t="shared" si="0"/>
        <v/>
      </c>
      <c r="F33" s="12" t="str">
        <f t="shared" si="1"/>
        <v/>
      </c>
      <c r="G33" s="1"/>
      <c r="H33" s="1"/>
    </row>
    <row r="34" spans="1:8" ht="15.6" x14ac:dyDescent="0.3">
      <c r="A34" s="6" t="s">
        <v>29</v>
      </c>
      <c r="B34" s="13"/>
      <c r="C34" s="13"/>
      <c r="D34" s="13"/>
      <c r="E34" s="13"/>
      <c r="F34" s="13"/>
      <c r="G34" s="1"/>
      <c r="H34" s="1"/>
    </row>
    <row r="35" spans="1:8" ht="15.6" x14ac:dyDescent="0.3">
      <c r="A35" s="7" t="s">
        <v>30</v>
      </c>
      <c r="B35" s="14">
        <v>22</v>
      </c>
      <c r="C35" s="14">
        <v>9.2799999999999994</v>
      </c>
      <c r="D35" s="14"/>
      <c r="E35" s="11">
        <f t="shared" ref="E35:E39" si="2">IF(B35="","",B35*C35)</f>
        <v>204.16</v>
      </c>
      <c r="F35" s="18" t="str">
        <f t="shared" ref="F35" si="3">IF(D35="","",D35*E35)</f>
        <v/>
      </c>
      <c r="G35" s="1"/>
      <c r="H35" s="1"/>
    </row>
    <row r="36" spans="1:8" ht="15.6" x14ac:dyDescent="0.3">
      <c r="A36" s="7" t="s">
        <v>31</v>
      </c>
      <c r="B36" s="14">
        <v>17</v>
      </c>
      <c r="C36" s="14">
        <v>7</v>
      </c>
      <c r="D36" s="14"/>
      <c r="E36" s="11">
        <f t="shared" si="2"/>
        <v>119</v>
      </c>
      <c r="F36" s="19"/>
      <c r="G36" s="1"/>
      <c r="H36" s="1"/>
    </row>
    <row r="37" spans="1:8" ht="15.6" x14ac:dyDescent="0.3">
      <c r="A37" s="7" t="s">
        <v>34</v>
      </c>
      <c r="B37" s="14">
        <v>20</v>
      </c>
      <c r="C37" s="14">
        <v>6</v>
      </c>
      <c r="D37" s="14"/>
      <c r="E37" s="11">
        <f t="shared" si="2"/>
        <v>120</v>
      </c>
      <c r="F37" s="19"/>
      <c r="G37" s="1"/>
      <c r="H37" s="1"/>
    </row>
    <row r="38" spans="1:8" ht="15.6" x14ac:dyDescent="0.3">
      <c r="A38" s="7" t="s">
        <v>32</v>
      </c>
      <c r="B38" s="14">
        <v>27.5</v>
      </c>
      <c r="C38" s="14">
        <v>7.13</v>
      </c>
      <c r="D38" s="14"/>
      <c r="E38" s="11">
        <f t="shared" si="2"/>
        <v>196.07499999999999</v>
      </c>
      <c r="F38" s="19"/>
      <c r="G38" s="1"/>
      <c r="H38" s="1"/>
    </row>
    <row r="39" spans="1:8" ht="15.6" x14ac:dyDescent="0.3">
      <c r="A39" s="7" t="s">
        <v>33</v>
      </c>
      <c r="B39" s="14">
        <v>5</v>
      </c>
      <c r="C39" s="14">
        <v>5</v>
      </c>
      <c r="D39" s="14"/>
      <c r="E39" s="11">
        <f t="shared" si="2"/>
        <v>25</v>
      </c>
      <c r="F39" s="19"/>
      <c r="G39" s="1"/>
      <c r="H39" s="1"/>
    </row>
    <row r="40" spans="1:8" ht="15.6" x14ac:dyDescent="0.3">
      <c r="A40" s="8" t="s">
        <v>10</v>
      </c>
      <c r="B40" s="13"/>
      <c r="C40" s="13"/>
      <c r="D40" s="13"/>
      <c r="E40" s="12">
        <f>SUM(E35:E39)</f>
        <v>664.2349999999999</v>
      </c>
      <c r="F40" s="20"/>
      <c r="G40" s="1"/>
      <c r="H40" s="1"/>
    </row>
    <row r="41" spans="1:8" ht="15.6" x14ac:dyDescent="0.3">
      <c r="A41" s="8"/>
      <c r="B41" s="13"/>
      <c r="C41" s="13"/>
      <c r="D41" s="13"/>
      <c r="E41" s="12"/>
      <c r="F41" s="12"/>
      <c r="G41" s="1"/>
      <c r="H41" s="1"/>
    </row>
    <row r="42" spans="1:8" ht="15.6" x14ac:dyDescent="0.3">
      <c r="A42" s="8"/>
      <c r="B42" s="13"/>
      <c r="C42" s="13"/>
      <c r="D42" s="13"/>
      <c r="E42" s="12"/>
      <c r="F42" s="12"/>
      <c r="G42" s="1"/>
      <c r="H42" s="1"/>
    </row>
    <row r="43" spans="1:8" ht="15.6" x14ac:dyDescent="0.3">
      <c r="A43" s="8"/>
      <c r="B43" s="13"/>
      <c r="C43" s="13"/>
      <c r="D43" s="13"/>
      <c r="E43" s="12"/>
      <c r="F43" s="12"/>
      <c r="G43" s="1"/>
      <c r="H43" s="1"/>
    </row>
    <row r="44" spans="1:8" ht="15.6" x14ac:dyDescent="0.3">
      <c r="A44" s="8"/>
      <c r="B44" s="13"/>
      <c r="C44" s="13"/>
      <c r="D44" s="13"/>
      <c r="E44" s="12"/>
      <c r="F44" s="12"/>
      <c r="G44" s="1"/>
      <c r="H44" s="1"/>
    </row>
    <row r="45" spans="1:8" ht="15.6" x14ac:dyDescent="0.3">
      <c r="B45" s="13"/>
      <c r="C45" s="13"/>
      <c r="D45" s="13"/>
      <c r="E45" s="13"/>
      <c r="F45" s="13"/>
      <c r="G45" s="1"/>
      <c r="H45" s="1"/>
    </row>
    <row r="46" spans="1:8" ht="34.799999999999997" customHeight="1" x14ac:dyDescent="0.3">
      <c r="A46" s="10" t="s">
        <v>38</v>
      </c>
      <c r="B46" s="13"/>
      <c r="C46" s="13"/>
      <c r="D46" s="13"/>
      <c r="E46" s="13"/>
      <c r="F46" s="13"/>
      <c r="G46" s="1"/>
      <c r="H46" s="1"/>
    </row>
    <row r="47" spans="1:8" ht="15.6" customHeight="1" x14ac:dyDescent="0.3">
      <c r="A47" s="10"/>
      <c r="B47" s="13"/>
      <c r="C47" s="13"/>
      <c r="D47" s="13"/>
      <c r="E47" s="15" t="s">
        <v>66</v>
      </c>
      <c r="F47" s="15" t="s">
        <v>67</v>
      </c>
      <c r="G47" s="1"/>
      <c r="H47" s="1"/>
    </row>
    <row r="48" spans="1:8" ht="15.6" x14ac:dyDescent="0.3">
      <c r="A48" s="5" t="s">
        <v>64</v>
      </c>
      <c r="B48" s="12"/>
      <c r="C48" s="12"/>
      <c r="D48" s="12"/>
      <c r="E48" s="11">
        <f>SUM(E9,E18,E31)</f>
        <v>779.25080000000003</v>
      </c>
      <c r="F48" s="11">
        <f>SUM(F9,F18,F31)</f>
        <v>2549.9076670000004</v>
      </c>
      <c r="G48" s="1"/>
      <c r="H48" s="1"/>
    </row>
    <row r="49" spans="1:8" ht="15.6" x14ac:dyDescent="0.3">
      <c r="A49" s="5" t="s">
        <v>37</v>
      </c>
      <c r="B49" s="12"/>
      <c r="C49" s="12"/>
      <c r="D49" s="12"/>
      <c r="E49" s="11">
        <f>E40</f>
        <v>664.2349999999999</v>
      </c>
      <c r="F49" s="18"/>
      <c r="G49" s="1"/>
      <c r="H49" s="1"/>
    </row>
    <row r="50" spans="1:8" ht="15.6" x14ac:dyDescent="0.3">
      <c r="A50" s="5" t="s">
        <v>39</v>
      </c>
      <c r="B50" s="12"/>
      <c r="C50" s="12"/>
      <c r="D50" s="12"/>
      <c r="E50" s="11">
        <f>' Gulmlager'!E10</f>
        <v>349.65120000000002</v>
      </c>
      <c r="F50" s="11">
        <f>' Gulmlager'!F10</f>
        <v>785.36354400000005</v>
      </c>
      <c r="G50" s="1"/>
      <c r="H50" s="1"/>
    </row>
    <row r="51" spans="1:8" ht="15.6" x14ac:dyDescent="0.3">
      <c r="A51" s="5" t="s">
        <v>40</v>
      </c>
      <c r="B51" s="12"/>
      <c r="C51" s="12"/>
      <c r="D51" s="12"/>
      <c r="E51" s="11">
        <f>' Gulmlager'!E16</f>
        <v>293.39999999999998</v>
      </c>
      <c r="F51" s="18"/>
      <c r="G51" s="1"/>
      <c r="H51" s="1"/>
    </row>
    <row r="52" spans="1:8" ht="15.6" x14ac:dyDescent="0.3">
      <c r="A52" s="5" t="s">
        <v>51</v>
      </c>
      <c r="B52" s="12"/>
      <c r="C52" s="12"/>
      <c r="D52" s="12"/>
      <c r="E52" s="11">
        <f>'Hofmatt 11'!E12</f>
        <v>45.020400000000002</v>
      </c>
      <c r="F52" s="11">
        <f>'Hofmatt 11'!F12</f>
        <v>118.26183600000002</v>
      </c>
      <c r="G52" s="1"/>
      <c r="H52" s="1"/>
    </row>
    <row r="53" spans="1:8" ht="15.6" x14ac:dyDescent="0.3">
      <c r="A53" s="5" t="s">
        <v>52</v>
      </c>
      <c r="B53" s="12"/>
      <c r="C53" s="12"/>
      <c r="D53" s="12"/>
      <c r="E53" s="11">
        <f>Ökihoflager!E4</f>
        <v>41.827500000000001</v>
      </c>
      <c r="F53" s="11">
        <f>Ökihoflager!F4</f>
        <v>110.84287499999999</v>
      </c>
      <c r="G53" s="1"/>
      <c r="H53" s="1"/>
    </row>
    <row r="54" spans="1:8" ht="15.6" x14ac:dyDescent="0.3">
      <c r="A54" s="5" t="s">
        <v>25</v>
      </c>
      <c r="B54" s="12"/>
      <c r="C54" s="12"/>
      <c r="D54" s="12"/>
      <c r="E54" s="11">
        <f>Tierkadaverraum!E6</f>
        <v>14.530899999999999</v>
      </c>
      <c r="F54" s="11">
        <f>Tierkadaverraum!F6</f>
        <v>41.848991999999996</v>
      </c>
      <c r="G54" s="1"/>
      <c r="H54" s="1"/>
    </row>
    <row r="55" spans="1:8" ht="15.6" x14ac:dyDescent="0.3">
      <c r="A55" s="5" t="s">
        <v>26</v>
      </c>
      <c r="B55" s="12"/>
      <c r="C55" s="12"/>
      <c r="D55" s="12"/>
      <c r="E55" s="11">
        <f>'Schirmhüttli Tänndli'!E5</f>
        <v>19.384799999999998</v>
      </c>
      <c r="F55" s="11">
        <f>'Schirmhüttli Tänndli'!F5</f>
        <v>66.296015999999995</v>
      </c>
    </row>
    <row r="56" spans="1:8" ht="15.6" x14ac:dyDescent="0.3">
      <c r="A56" s="5"/>
      <c r="B56" s="12"/>
      <c r="C56" s="12"/>
      <c r="D56" s="12"/>
      <c r="E56" s="23"/>
      <c r="F56" s="23"/>
    </row>
    <row r="57" spans="1:8" ht="15.6" x14ac:dyDescent="0.3">
      <c r="A57" s="5"/>
      <c r="B57" s="3"/>
      <c r="C57" s="3"/>
      <c r="D57" s="3"/>
      <c r="E57" s="15" t="s">
        <v>66</v>
      </c>
      <c r="F57" s="15" t="s">
        <v>67</v>
      </c>
    </row>
    <row r="58" spans="1:8" ht="18" x14ac:dyDescent="0.3">
      <c r="A58" s="5" t="s">
        <v>35</v>
      </c>
      <c r="B58" s="3"/>
      <c r="C58" s="3"/>
      <c r="D58" s="3"/>
      <c r="E58" s="16">
        <f>SUM(E48,E50,E52,E53,E54,E55)</f>
        <v>1249.6656000000003</v>
      </c>
      <c r="F58" s="16">
        <f>SUM(F48,F50,F52,F53,F54,F55)</f>
        <v>3672.5209300000001</v>
      </c>
    </row>
    <row r="59" spans="1:8" ht="15.6" x14ac:dyDescent="0.3">
      <c r="A59" s="5" t="s">
        <v>36</v>
      </c>
      <c r="E59" s="13">
        <f>SUM(E48:E55)</f>
        <v>2207.3005999999996</v>
      </c>
      <c r="F59" s="13"/>
    </row>
    <row r="60" spans="1:8" ht="15.6" x14ac:dyDescent="0.3">
      <c r="A60" s="5" t="s">
        <v>65</v>
      </c>
      <c r="E60" s="13">
        <f>E59-E58</f>
        <v>957.63499999999931</v>
      </c>
    </row>
    <row r="61" spans="1:8" x14ac:dyDescent="0.3">
      <c r="E61" s="13"/>
    </row>
  </sheetData>
  <mergeCells count="1">
    <mergeCell ref="A1:F1"/>
  </mergeCells>
  <phoneticPr fontId="5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E461B-82BF-4F41-9BFA-457390FB5584}">
  <dimension ref="A1:H41"/>
  <sheetViews>
    <sheetView workbookViewId="0">
      <selection activeCell="E2" sqref="E2:F2"/>
    </sheetView>
  </sheetViews>
  <sheetFormatPr baseColWidth="10" defaultRowHeight="14.4" x14ac:dyDescent="0.3"/>
  <cols>
    <col min="1" max="1" width="29.109375" style="7" customWidth="1"/>
    <col min="2" max="6" width="11.5546875" style="4"/>
  </cols>
  <sheetData>
    <row r="1" spans="1:8" ht="23.4" x14ac:dyDescent="0.45">
      <c r="A1" s="17" t="s">
        <v>57</v>
      </c>
      <c r="B1" s="17"/>
      <c r="C1" s="17"/>
      <c r="D1" s="17"/>
      <c r="E1" s="17"/>
      <c r="F1" s="17"/>
    </row>
    <row r="2" spans="1:8" ht="15.6" x14ac:dyDescent="0.3">
      <c r="A2" s="5"/>
      <c r="B2" s="2" t="s">
        <v>4</v>
      </c>
      <c r="C2" s="2" t="s">
        <v>5</v>
      </c>
      <c r="D2" s="2" t="s">
        <v>6</v>
      </c>
      <c r="E2" s="15" t="s">
        <v>66</v>
      </c>
      <c r="F2" s="15" t="s">
        <v>67</v>
      </c>
      <c r="G2" s="1"/>
      <c r="H2" s="1"/>
    </row>
    <row r="3" spans="1:8" ht="15.6" x14ac:dyDescent="0.3">
      <c r="A3" s="6" t="s">
        <v>27</v>
      </c>
      <c r="B3" s="3"/>
      <c r="C3" s="3"/>
      <c r="D3" s="3"/>
      <c r="E3" s="3"/>
      <c r="F3" s="3"/>
      <c r="G3" s="1"/>
      <c r="H3" s="1"/>
    </row>
    <row r="4" spans="1:8" ht="15.6" x14ac:dyDescent="0.3">
      <c r="A4" s="5" t="s">
        <v>41</v>
      </c>
      <c r="B4" s="9">
        <v>20.03</v>
      </c>
      <c r="C4" s="9">
        <v>9.7200000000000006</v>
      </c>
      <c r="D4" s="9">
        <v>2.84</v>
      </c>
      <c r="E4" s="11">
        <f>IF(B4="","",B4*C4)</f>
        <v>194.69160000000002</v>
      </c>
      <c r="F4" s="11">
        <f>IF(D4="","",D4*E4)</f>
        <v>552.92414400000007</v>
      </c>
      <c r="G4" s="1"/>
      <c r="H4" s="1"/>
    </row>
    <row r="5" spans="1:8" ht="15.6" x14ac:dyDescent="0.3">
      <c r="A5" s="8"/>
      <c r="B5" s="3"/>
      <c r="C5" s="3"/>
      <c r="D5" s="3"/>
      <c r="E5" s="3"/>
      <c r="F5" s="3"/>
      <c r="G5" s="1"/>
      <c r="H5" s="1"/>
    </row>
    <row r="6" spans="1:8" ht="15.6" x14ac:dyDescent="0.3">
      <c r="G6" s="1"/>
      <c r="H6" s="1"/>
    </row>
    <row r="7" spans="1:8" ht="15.6" x14ac:dyDescent="0.3">
      <c r="A7" s="6" t="s">
        <v>28</v>
      </c>
      <c r="B7" s="3"/>
      <c r="C7" s="3"/>
      <c r="D7" s="3"/>
      <c r="E7" s="3"/>
      <c r="F7" s="3"/>
      <c r="G7" s="1"/>
      <c r="H7" s="1"/>
    </row>
    <row r="8" spans="1:8" ht="15.6" x14ac:dyDescent="0.3">
      <c r="A8" s="5" t="s">
        <v>41</v>
      </c>
      <c r="B8" s="9">
        <v>19.64</v>
      </c>
      <c r="C8" s="9">
        <v>7.89</v>
      </c>
      <c r="D8" s="9">
        <v>1.5</v>
      </c>
      <c r="E8" s="11">
        <f>IF(B8="","",B8*C8)</f>
        <v>154.95959999999999</v>
      </c>
      <c r="F8" s="11">
        <f>IF(D8="","",D8*E8)</f>
        <v>232.43939999999998</v>
      </c>
      <c r="G8" s="1"/>
      <c r="H8" s="1"/>
    </row>
    <row r="9" spans="1:8" ht="15.6" x14ac:dyDescent="0.3">
      <c r="A9" s="5"/>
      <c r="B9" s="3"/>
      <c r="C9" s="3"/>
      <c r="D9" s="3"/>
      <c r="E9" s="12" t="str">
        <f t="shared" ref="E9:E37" si="0">IF(B9="","",B9*C9)</f>
        <v/>
      </c>
      <c r="F9" s="12" t="str">
        <f t="shared" ref="F9:F41" si="1">IF(D9="","",D9*E9)</f>
        <v/>
      </c>
      <c r="G9" s="1"/>
      <c r="H9" s="1"/>
    </row>
    <row r="10" spans="1:8" ht="15.6" x14ac:dyDescent="0.3">
      <c r="A10" s="5" t="s">
        <v>45</v>
      </c>
      <c r="B10" s="3"/>
      <c r="C10" s="3"/>
      <c r="D10" s="3"/>
      <c r="E10" s="12">
        <f>SUM(E4+E8)</f>
        <v>349.65120000000002</v>
      </c>
      <c r="F10" s="12">
        <f>SUM(F4+F8)</f>
        <v>785.36354400000005</v>
      </c>
      <c r="G10" s="1"/>
      <c r="H10" s="1"/>
    </row>
    <row r="11" spans="1:8" ht="15.6" x14ac:dyDescent="0.3">
      <c r="A11" s="5"/>
      <c r="B11" s="3"/>
      <c r="C11" s="3"/>
      <c r="D11" s="3"/>
      <c r="E11" s="3"/>
      <c r="F11" s="3"/>
      <c r="G11" s="1"/>
      <c r="H11" s="1"/>
    </row>
    <row r="12" spans="1:8" ht="15.6" x14ac:dyDescent="0.3">
      <c r="G12" s="1"/>
      <c r="H12" s="1"/>
    </row>
    <row r="13" spans="1:8" ht="15.6" x14ac:dyDescent="0.3">
      <c r="A13" s="5" t="s">
        <v>42</v>
      </c>
      <c r="B13" s="9">
        <v>13</v>
      </c>
      <c r="C13" s="9">
        <v>6</v>
      </c>
      <c r="D13" s="9"/>
      <c r="E13" s="9">
        <f t="shared" ref="E13:E15" si="2">IF(B13="","",B13*C13)</f>
        <v>78</v>
      </c>
      <c r="F13" s="21" t="str">
        <f t="shared" ref="F13:F15" si="3">IF(D13="","",D13*E13)</f>
        <v/>
      </c>
      <c r="G13" s="1"/>
      <c r="H13" s="1"/>
    </row>
    <row r="14" spans="1:8" ht="15.6" x14ac:dyDescent="0.3">
      <c r="A14" s="5" t="s">
        <v>43</v>
      </c>
      <c r="B14" s="9">
        <v>13</v>
      </c>
      <c r="C14" s="9">
        <v>4.8</v>
      </c>
      <c r="D14" s="9"/>
      <c r="E14" s="9">
        <f t="shared" si="2"/>
        <v>62.4</v>
      </c>
      <c r="F14" s="21" t="str">
        <f t="shared" si="3"/>
        <v/>
      </c>
      <c r="G14" s="1"/>
      <c r="H14" s="1"/>
    </row>
    <row r="15" spans="1:8" ht="15.6" x14ac:dyDescent="0.3">
      <c r="A15" s="5" t="s">
        <v>44</v>
      </c>
      <c r="B15" s="9">
        <v>34</v>
      </c>
      <c r="C15" s="9">
        <v>4.5</v>
      </c>
      <c r="D15" s="9"/>
      <c r="E15" s="9">
        <f t="shared" si="2"/>
        <v>153</v>
      </c>
      <c r="F15" s="21" t="str">
        <f t="shared" si="3"/>
        <v/>
      </c>
      <c r="G15" s="1"/>
      <c r="H15" s="1"/>
    </row>
    <row r="16" spans="1:8" ht="15.6" x14ac:dyDescent="0.3">
      <c r="A16" s="5" t="s">
        <v>50</v>
      </c>
      <c r="B16" s="3"/>
      <c r="C16" s="3"/>
      <c r="D16" s="3"/>
      <c r="E16" s="3">
        <f>SUM(E13:E15)</f>
        <v>293.39999999999998</v>
      </c>
      <c r="F16" s="22"/>
      <c r="G16" s="1"/>
      <c r="H16" s="1"/>
    </row>
    <row r="17" spans="1:8" ht="15.6" x14ac:dyDescent="0.3">
      <c r="G17" s="1"/>
      <c r="H17" s="1"/>
    </row>
    <row r="18" spans="1:8" ht="15.6" x14ac:dyDescent="0.3">
      <c r="G18" s="1"/>
      <c r="H18" s="1"/>
    </row>
    <row r="19" spans="1:8" ht="15.6" x14ac:dyDescent="0.3">
      <c r="A19" s="5"/>
      <c r="B19" s="3"/>
      <c r="C19" s="3"/>
      <c r="D19" s="3"/>
      <c r="E19" s="3"/>
      <c r="F19" s="3"/>
      <c r="G19" s="1"/>
      <c r="H19" s="1"/>
    </row>
    <row r="20" spans="1:8" ht="15.6" x14ac:dyDescent="0.3">
      <c r="A20" s="5"/>
      <c r="B20" s="3"/>
      <c r="C20" s="3"/>
      <c r="D20" s="3"/>
      <c r="E20" s="3"/>
      <c r="F20" s="3"/>
      <c r="G20" s="1"/>
      <c r="H20" s="1"/>
    </row>
    <row r="21" spans="1:8" ht="15.6" x14ac:dyDescent="0.3">
      <c r="A21" s="5"/>
      <c r="B21" s="3"/>
      <c r="C21" s="3"/>
      <c r="D21" s="3"/>
      <c r="E21" s="3"/>
      <c r="F21" s="3"/>
      <c r="G21" s="1"/>
      <c r="H21" s="1"/>
    </row>
    <row r="22" spans="1:8" ht="15.6" x14ac:dyDescent="0.3">
      <c r="A22" s="5"/>
      <c r="B22" s="3"/>
      <c r="C22" s="3"/>
      <c r="D22" s="3"/>
      <c r="E22" s="3"/>
      <c r="F22" s="3"/>
      <c r="G22" s="1"/>
      <c r="H22" s="1"/>
    </row>
    <row r="23" spans="1:8" ht="15.6" x14ac:dyDescent="0.3">
      <c r="A23" s="5"/>
      <c r="B23" s="3"/>
      <c r="C23" s="3"/>
      <c r="D23" s="3"/>
      <c r="E23" s="3"/>
      <c r="F23" s="3"/>
      <c r="G23" s="1"/>
      <c r="H23" s="1"/>
    </row>
    <row r="24" spans="1:8" ht="15.6" x14ac:dyDescent="0.3">
      <c r="A24" s="5"/>
      <c r="B24" s="3"/>
      <c r="C24" s="3"/>
      <c r="D24" s="3"/>
      <c r="E24" s="3"/>
      <c r="F24" s="3"/>
      <c r="G24" s="1"/>
      <c r="H24" s="1"/>
    </row>
    <row r="25" spans="1:8" ht="15.6" x14ac:dyDescent="0.3">
      <c r="A25" s="5"/>
      <c r="B25" s="3"/>
      <c r="C25" s="3"/>
      <c r="D25" s="3"/>
      <c r="E25" s="3"/>
      <c r="F25" s="3"/>
      <c r="G25" s="1"/>
      <c r="H25" s="1"/>
    </row>
    <row r="26" spans="1:8" ht="15.6" x14ac:dyDescent="0.3">
      <c r="A26" s="8"/>
      <c r="B26" s="3"/>
      <c r="C26" s="3"/>
      <c r="D26" s="3"/>
      <c r="E26" s="3"/>
      <c r="F26" s="3"/>
      <c r="G26" s="1"/>
      <c r="H26" s="1"/>
    </row>
    <row r="27" spans="1:8" ht="15.6" x14ac:dyDescent="0.3">
      <c r="A27" s="5"/>
      <c r="B27" s="3"/>
      <c r="C27" s="3"/>
      <c r="D27" s="3"/>
      <c r="E27" s="3"/>
      <c r="F27" s="3"/>
      <c r="G27" s="1"/>
      <c r="H27" s="1"/>
    </row>
    <row r="28" spans="1:8" ht="15.6" x14ac:dyDescent="0.3">
      <c r="A28" s="5"/>
      <c r="B28" s="3"/>
      <c r="C28" s="3"/>
      <c r="D28" s="3"/>
      <c r="E28" s="3"/>
      <c r="F28" s="3"/>
      <c r="G28" s="1"/>
      <c r="H28" s="1"/>
    </row>
    <row r="29" spans="1:8" ht="15.6" x14ac:dyDescent="0.3">
      <c r="A29" s="5"/>
      <c r="B29" s="3"/>
      <c r="C29" s="3"/>
      <c r="D29" s="3"/>
      <c r="E29" s="3"/>
      <c r="F29" s="3"/>
      <c r="G29" s="1"/>
      <c r="H29" s="1"/>
    </row>
    <row r="30" spans="1:8" ht="15.6" x14ac:dyDescent="0.3">
      <c r="A30" s="5"/>
      <c r="B30" s="3"/>
      <c r="C30" s="3"/>
      <c r="D30" s="3"/>
      <c r="E30" s="3"/>
      <c r="F30" s="3"/>
      <c r="G30" s="1"/>
      <c r="H30" s="1"/>
    </row>
    <row r="31" spans="1:8" ht="15.6" x14ac:dyDescent="0.3">
      <c r="A31" s="5"/>
      <c r="B31" s="3"/>
      <c r="C31" s="3"/>
      <c r="D31" s="3"/>
      <c r="E31" s="3"/>
      <c r="F31" s="3"/>
      <c r="G31" s="1"/>
      <c r="H31" s="1"/>
    </row>
    <row r="32" spans="1:8" ht="15.6" x14ac:dyDescent="0.3">
      <c r="A32" s="5"/>
      <c r="B32" s="3"/>
      <c r="C32" s="3"/>
      <c r="D32" s="3"/>
      <c r="E32" s="3"/>
      <c r="F32" s="3"/>
      <c r="G32" s="1"/>
      <c r="H32" s="1"/>
    </row>
    <row r="33" spans="1:8" ht="15.6" x14ac:dyDescent="0.3">
      <c r="A33" s="5"/>
      <c r="B33" s="3"/>
      <c r="C33" s="3"/>
      <c r="D33" s="3"/>
      <c r="E33" s="3" t="str">
        <f t="shared" si="0"/>
        <v/>
      </c>
      <c r="F33" s="3" t="str">
        <f t="shared" si="1"/>
        <v/>
      </c>
      <c r="G33" s="1"/>
      <c r="H33" s="1"/>
    </row>
    <row r="34" spans="1:8" ht="15.6" x14ac:dyDescent="0.3">
      <c r="A34" s="5"/>
      <c r="B34" s="3"/>
      <c r="C34" s="3"/>
      <c r="D34" s="3"/>
      <c r="E34" s="3" t="str">
        <f t="shared" si="0"/>
        <v/>
      </c>
      <c r="F34" s="3" t="str">
        <f t="shared" si="1"/>
        <v/>
      </c>
      <c r="G34" s="1"/>
      <c r="H34" s="1"/>
    </row>
    <row r="35" spans="1:8" ht="15.6" x14ac:dyDescent="0.3">
      <c r="A35" s="5"/>
      <c r="B35" s="3"/>
      <c r="C35" s="3"/>
      <c r="D35" s="3"/>
      <c r="E35" s="3" t="str">
        <f t="shared" si="0"/>
        <v/>
      </c>
      <c r="F35" s="3" t="str">
        <f t="shared" si="1"/>
        <v/>
      </c>
      <c r="G35" s="1"/>
      <c r="H35" s="1"/>
    </row>
    <row r="36" spans="1:8" ht="15.6" x14ac:dyDescent="0.3">
      <c r="A36" s="5"/>
      <c r="B36" s="3"/>
      <c r="C36" s="3"/>
      <c r="D36" s="3"/>
      <c r="E36" s="3" t="str">
        <f t="shared" si="0"/>
        <v/>
      </c>
      <c r="F36" s="3" t="str">
        <f t="shared" si="1"/>
        <v/>
      </c>
      <c r="G36" s="1"/>
      <c r="H36" s="1"/>
    </row>
    <row r="37" spans="1:8" ht="15.6" x14ac:dyDescent="0.3">
      <c r="A37" s="5"/>
      <c r="B37" s="3"/>
      <c r="C37" s="3"/>
      <c r="D37" s="3"/>
      <c r="E37" s="3" t="str">
        <f t="shared" si="0"/>
        <v/>
      </c>
      <c r="F37" s="3" t="str">
        <f t="shared" si="1"/>
        <v/>
      </c>
      <c r="G37" s="1"/>
      <c r="H37" s="1"/>
    </row>
    <row r="38" spans="1:8" ht="15.6" x14ac:dyDescent="0.3">
      <c r="A38" s="5"/>
      <c r="B38" s="3"/>
      <c r="C38" s="3"/>
      <c r="D38" s="3"/>
      <c r="E38" s="3"/>
      <c r="F38" s="3" t="str">
        <f t="shared" si="1"/>
        <v/>
      </c>
      <c r="G38" s="1"/>
      <c r="H38" s="1"/>
    </row>
    <row r="39" spans="1:8" ht="15.6" x14ac:dyDescent="0.3">
      <c r="A39" s="5"/>
      <c r="B39" s="3"/>
      <c r="C39" s="3"/>
      <c r="D39" s="3"/>
      <c r="E39" s="3"/>
      <c r="F39" s="3" t="str">
        <f t="shared" si="1"/>
        <v/>
      </c>
      <c r="G39" s="1"/>
      <c r="H39" s="1"/>
    </row>
    <row r="40" spans="1:8" ht="15.6" x14ac:dyDescent="0.3">
      <c r="A40" s="5"/>
      <c r="B40" s="3"/>
      <c r="C40" s="3"/>
      <c r="D40" s="3"/>
      <c r="E40" s="3"/>
      <c r="F40" s="3" t="str">
        <f t="shared" si="1"/>
        <v/>
      </c>
      <c r="G40" s="1"/>
      <c r="H40" s="1"/>
    </row>
    <row r="41" spans="1:8" ht="15.6" x14ac:dyDescent="0.3">
      <c r="A41" s="5"/>
      <c r="B41" s="3"/>
      <c r="C41" s="3"/>
      <c r="D41" s="3"/>
      <c r="E41" s="3"/>
      <c r="F41" s="3" t="str">
        <f t="shared" si="1"/>
        <v/>
      </c>
      <c r="G41" s="1"/>
      <c r="H41" s="1"/>
    </row>
  </sheetData>
  <mergeCells count="1">
    <mergeCell ref="A1:F1"/>
  </mergeCells>
  <phoneticPr fontId="5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6F2D8-646D-41FD-848E-425290E8DD34}">
  <dimension ref="A1:H41"/>
  <sheetViews>
    <sheetView workbookViewId="0">
      <selection activeCell="E2" sqref="E2:F2"/>
    </sheetView>
  </sheetViews>
  <sheetFormatPr baseColWidth="10" defaultRowHeight="14.4" x14ac:dyDescent="0.3"/>
  <cols>
    <col min="1" max="1" width="27.109375" style="7" bestFit="1" customWidth="1"/>
    <col min="2" max="6" width="11.5546875" style="4"/>
  </cols>
  <sheetData>
    <row r="1" spans="1:8" ht="23.4" x14ac:dyDescent="0.45">
      <c r="A1" s="17" t="s">
        <v>56</v>
      </c>
      <c r="B1" s="17"/>
      <c r="C1" s="17"/>
      <c r="D1" s="17"/>
      <c r="E1" s="17"/>
      <c r="F1" s="17"/>
    </row>
    <row r="2" spans="1:8" ht="15.6" x14ac:dyDescent="0.3">
      <c r="A2" s="5"/>
      <c r="B2" s="2" t="s">
        <v>4</v>
      </c>
      <c r="C2" s="2" t="s">
        <v>5</v>
      </c>
      <c r="D2" s="2" t="s">
        <v>6</v>
      </c>
      <c r="E2" s="15" t="s">
        <v>66</v>
      </c>
      <c r="F2" s="15" t="s">
        <v>67</v>
      </c>
      <c r="G2" s="1"/>
      <c r="H2" s="1"/>
    </row>
    <row r="3" spans="1:8" ht="15.6" x14ac:dyDescent="0.3">
      <c r="A3" s="6" t="s">
        <v>47</v>
      </c>
      <c r="B3" s="3"/>
      <c r="C3" s="3"/>
      <c r="D3" s="3"/>
      <c r="E3" s="3"/>
      <c r="F3" s="3"/>
      <c r="G3" s="1"/>
      <c r="H3" s="1"/>
    </row>
    <row r="4" spans="1:8" ht="15.6" x14ac:dyDescent="0.3">
      <c r="A4" s="5" t="s">
        <v>46</v>
      </c>
      <c r="B4" s="9">
        <v>11.62</v>
      </c>
      <c r="C4" s="9">
        <v>1.32</v>
      </c>
      <c r="D4" s="9">
        <v>3.24</v>
      </c>
      <c r="E4" s="11">
        <f>IF(B4="","",B4*C4)</f>
        <v>15.3384</v>
      </c>
      <c r="F4" s="11">
        <f>IF(D4="","",D4*E4)</f>
        <v>49.696416000000006</v>
      </c>
      <c r="G4" s="1"/>
      <c r="H4" s="1"/>
    </row>
    <row r="5" spans="1:8" ht="15.6" x14ac:dyDescent="0.3">
      <c r="A5" s="8"/>
      <c r="B5" s="3"/>
      <c r="C5" s="3"/>
      <c r="D5" s="3"/>
      <c r="E5" s="12"/>
      <c r="F5" s="12"/>
      <c r="G5" s="1"/>
      <c r="H5" s="1"/>
    </row>
    <row r="6" spans="1:8" ht="15.6" x14ac:dyDescent="0.3">
      <c r="E6" s="13"/>
      <c r="F6" s="13"/>
      <c r="G6" s="1"/>
      <c r="H6" s="1"/>
    </row>
    <row r="7" spans="1:8" ht="15.6" x14ac:dyDescent="0.3">
      <c r="A7" s="6" t="s">
        <v>48</v>
      </c>
      <c r="B7" s="3"/>
      <c r="C7" s="3"/>
      <c r="D7" s="3"/>
      <c r="E7" s="12"/>
      <c r="F7" s="12"/>
      <c r="G7" s="1"/>
      <c r="H7" s="1"/>
    </row>
    <row r="8" spans="1:8" ht="15.6" x14ac:dyDescent="0.3">
      <c r="A8" s="5" t="s">
        <v>46</v>
      </c>
      <c r="B8" s="9">
        <v>8.73</v>
      </c>
      <c r="C8" s="9">
        <v>3.4</v>
      </c>
      <c r="D8" s="9">
        <v>2.31</v>
      </c>
      <c r="E8" s="11">
        <f>IF(B8="","",B8*C8)</f>
        <v>29.682000000000002</v>
      </c>
      <c r="F8" s="11">
        <f>IF(D8="","",D8*E8)</f>
        <v>68.565420000000003</v>
      </c>
      <c r="G8" s="1"/>
      <c r="H8" s="1"/>
    </row>
    <row r="9" spans="1:8" ht="15.6" x14ac:dyDescent="0.3">
      <c r="A9" s="5"/>
      <c r="B9" s="3"/>
      <c r="C9" s="3"/>
      <c r="D9" s="3"/>
      <c r="E9" s="12" t="str">
        <f t="shared" ref="E9:E37" si="0">IF(B9="","",B9*C9)</f>
        <v/>
      </c>
      <c r="F9" s="12" t="str">
        <f t="shared" ref="F9:F41" si="1">IF(D9="","",D9*E9)</f>
        <v/>
      </c>
      <c r="G9" s="1"/>
      <c r="H9" s="1"/>
    </row>
    <row r="10" spans="1:8" ht="15.6" x14ac:dyDescent="0.3">
      <c r="A10" s="5"/>
      <c r="B10" s="3"/>
      <c r="C10" s="3"/>
      <c r="D10" s="3"/>
      <c r="E10" s="12"/>
      <c r="F10" s="12"/>
      <c r="G10" s="1"/>
      <c r="H10" s="1"/>
    </row>
    <row r="11" spans="1:8" ht="15.6" x14ac:dyDescent="0.3">
      <c r="A11" s="5"/>
      <c r="B11" s="3"/>
      <c r="C11" s="3"/>
      <c r="D11" s="3"/>
      <c r="E11" s="12"/>
      <c r="F11" s="12"/>
      <c r="G11" s="1"/>
      <c r="H11" s="1"/>
    </row>
    <row r="12" spans="1:8" ht="15.6" x14ac:dyDescent="0.3">
      <c r="A12" s="5" t="s">
        <v>49</v>
      </c>
      <c r="B12" s="3"/>
      <c r="C12" s="3"/>
      <c r="D12" s="3"/>
      <c r="E12" s="12">
        <f>SUM(E4+E8)</f>
        <v>45.020400000000002</v>
      </c>
      <c r="F12" s="12">
        <f>SUM(F4+F8)</f>
        <v>118.26183600000002</v>
      </c>
      <c r="G12" s="1"/>
      <c r="H12" s="1"/>
    </row>
    <row r="13" spans="1:8" ht="15.6" x14ac:dyDescent="0.3">
      <c r="A13" s="5"/>
      <c r="B13" s="3"/>
      <c r="C13" s="3"/>
      <c r="D13" s="3"/>
      <c r="E13" s="3"/>
      <c r="F13" s="3"/>
      <c r="G13" s="1"/>
      <c r="H13" s="1"/>
    </row>
    <row r="14" spans="1:8" ht="15.6" x14ac:dyDescent="0.3">
      <c r="A14" s="8"/>
      <c r="B14" s="3"/>
      <c r="C14" s="3"/>
      <c r="D14" s="3"/>
      <c r="E14" s="3"/>
      <c r="F14" s="3"/>
      <c r="G14" s="1"/>
      <c r="H14" s="1"/>
    </row>
    <row r="15" spans="1:8" ht="15.6" x14ac:dyDescent="0.3">
      <c r="A15" s="5"/>
      <c r="B15" s="3"/>
      <c r="C15" s="3"/>
      <c r="D15" s="3"/>
      <c r="E15" s="3"/>
      <c r="F15" s="3"/>
      <c r="G15" s="1"/>
      <c r="H15" s="1"/>
    </row>
    <row r="16" spans="1:8" ht="15.6" x14ac:dyDescent="0.3">
      <c r="A16" s="6"/>
      <c r="B16" s="3"/>
      <c r="C16" s="3"/>
      <c r="D16" s="3"/>
      <c r="E16" s="3"/>
      <c r="F16" s="3"/>
      <c r="G16" s="1"/>
      <c r="H16" s="1"/>
    </row>
    <row r="17" spans="1:8" ht="15.6" x14ac:dyDescent="0.3">
      <c r="A17" s="5"/>
      <c r="B17" s="3"/>
      <c r="C17" s="3"/>
      <c r="D17" s="3"/>
      <c r="E17" s="3"/>
      <c r="F17" s="3"/>
      <c r="G17" s="1"/>
      <c r="H17" s="1"/>
    </row>
    <row r="18" spans="1:8" ht="15.6" x14ac:dyDescent="0.3">
      <c r="A18" s="5"/>
      <c r="B18" s="3"/>
      <c r="C18" s="3"/>
      <c r="D18" s="3"/>
      <c r="E18" s="3"/>
      <c r="F18" s="3"/>
      <c r="G18" s="1"/>
      <c r="H18" s="1"/>
    </row>
    <row r="19" spans="1:8" ht="15.6" x14ac:dyDescent="0.3">
      <c r="A19" s="5"/>
      <c r="B19" s="3"/>
      <c r="C19" s="3"/>
      <c r="D19" s="3"/>
      <c r="E19" s="3"/>
      <c r="F19" s="3"/>
      <c r="G19" s="1"/>
      <c r="H19" s="1"/>
    </row>
    <row r="20" spans="1:8" ht="15.6" x14ac:dyDescent="0.3">
      <c r="A20" s="5"/>
      <c r="B20" s="3"/>
      <c r="C20" s="3"/>
      <c r="D20" s="3"/>
      <c r="E20" s="3"/>
      <c r="F20" s="3"/>
      <c r="G20" s="1"/>
      <c r="H20" s="1"/>
    </row>
    <row r="21" spans="1:8" ht="15.6" x14ac:dyDescent="0.3">
      <c r="A21" s="5"/>
      <c r="B21" s="3"/>
      <c r="C21" s="3"/>
      <c r="D21" s="3"/>
      <c r="E21" s="3"/>
      <c r="F21" s="3"/>
      <c r="G21" s="1"/>
      <c r="H21" s="1"/>
    </row>
    <row r="22" spans="1:8" ht="15.6" x14ac:dyDescent="0.3">
      <c r="A22" s="5"/>
      <c r="B22" s="3"/>
      <c r="C22" s="3"/>
      <c r="D22" s="3"/>
      <c r="E22" s="3"/>
      <c r="F22" s="3"/>
      <c r="G22" s="1"/>
      <c r="H22" s="1"/>
    </row>
    <row r="23" spans="1:8" ht="15.6" x14ac:dyDescent="0.3">
      <c r="A23" s="5"/>
      <c r="B23" s="3"/>
      <c r="C23" s="3"/>
      <c r="D23" s="3"/>
      <c r="E23" s="3"/>
      <c r="F23" s="3"/>
      <c r="G23" s="1"/>
      <c r="H23" s="1"/>
    </row>
    <row r="24" spans="1:8" ht="15.6" x14ac:dyDescent="0.3">
      <c r="A24" s="5"/>
      <c r="B24" s="3"/>
      <c r="C24" s="3"/>
      <c r="D24" s="3"/>
      <c r="E24" s="3"/>
      <c r="F24" s="3"/>
      <c r="G24" s="1"/>
      <c r="H24" s="1"/>
    </row>
    <row r="25" spans="1:8" ht="15.6" x14ac:dyDescent="0.3">
      <c r="A25" s="5"/>
      <c r="B25" s="3"/>
      <c r="C25" s="3"/>
      <c r="D25" s="3"/>
      <c r="E25" s="3"/>
      <c r="F25" s="3"/>
      <c r="G25" s="1"/>
      <c r="H25" s="1"/>
    </row>
    <row r="26" spans="1:8" ht="15.6" x14ac:dyDescent="0.3">
      <c r="A26" s="8"/>
      <c r="B26" s="3"/>
      <c r="C26" s="3"/>
      <c r="D26" s="3"/>
      <c r="E26" s="3"/>
      <c r="F26" s="3"/>
      <c r="G26" s="1"/>
      <c r="H26" s="1"/>
    </row>
    <row r="27" spans="1:8" ht="15.6" x14ac:dyDescent="0.3">
      <c r="A27" s="5"/>
      <c r="B27" s="3"/>
      <c r="C27" s="3"/>
      <c r="D27" s="3"/>
      <c r="E27" s="3"/>
      <c r="F27" s="3"/>
      <c r="G27" s="1"/>
      <c r="H27" s="1"/>
    </row>
    <row r="28" spans="1:8" ht="15.6" x14ac:dyDescent="0.3">
      <c r="A28" s="5"/>
      <c r="B28" s="3"/>
      <c r="C28" s="3"/>
      <c r="D28" s="3"/>
      <c r="E28" s="3"/>
      <c r="F28" s="3"/>
      <c r="G28" s="1"/>
      <c r="H28" s="1"/>
    </row>
    <row r="29" spans="1:8" ht="15.6" x14ac:dyDescent="0.3">
      <c r="A29" s="5"/>
      <c r="B29" s="3"/>
      <c r="C29" s="3"/>
      <c r="D29" s="3"/>
      <c r="E29" s="3"/>
      <c r="F29" s="3"/>
      <c r="G29" s="1"/>
      <c r="H29" s="1"/>
    </row>
    <row r="30" spans="1:8" ht="15.6" x14ac:dyDescent="0.3">
      <c r="A30" s="5"/>
      <c r="B30" s="3"/>
      <c r="C30" s="3"/>
      <c r="D30" s="3"/>
      <c r="E30" s="3"/>
      <c r="F30" s="3"/>
      <c r="G30" s="1"/>
      <c r="H30" s="1"/>
    </row>
    <row r="31" spans="1:8" ht="15.6" x14ac:dyDescent="0.3">
      <c r="A31" s="5"/>
      <c r="B31" s="3"/>
      <c r="C31" s="3"/>
      <c r="D31" s="3"/>
      <c r="E31" s="3"/>
      <c r="F31" s="3"/>
      <c r="G31" s="1"/>
      <c r="H31" s="1"/>
    </row>
    <row r="32" spans="1:8" ht="15.6" x14ac:dyDescent="0.3">
      <c r="A32" s="5"/>
      <c r="B32" s="3"/>
      <c r="C32" s="3"/>
      <c r="D32" s="3"/>
      <c r="E32" s="3"/>
      <c r="F32" s="3"/>
      <c r="G32" s="1"/>
      <c r="H32" s="1"/>
    </row>
    <row r="33" spans="1:8" ht="15.6" x14ac:dyDescent="0.3">
      <c r="A33" s="5"/>
      <c r="B33" s="3"/>
      <c r="C33" s="3"/>
      <c r="D33" s="3"/>
      <c r="E33" s="3" t="str">
        <f t="shared" si="0"/>
        <v/>
      </c>
      <c r="F33" s="3" t="str">
        <f t="shared" si="1"/>
        <v/>
      </c>
      <c r="G33" s="1"/>
      <c r="H33" s="1"/>
    </row>
    <row r="34" spans="1:8" ht="15.6" x14ac:dyDescent="0.3">
      <c r="A34" s="5"/>
      <c r="B34" s="3"/>
      <c r="C34" s="3"/>
      <c r="D34" s="3"/>
      <c r="E34" s="3" t="str">
        <f t="shared" si="0"/>
        <v/>
      </c>
      <c r="F34" s="3" t="str">
        <f t="shared" si="1"/>
        <v/>
      </c>
      <c r="G34" s="1"/>
      <c r="H34" s="1"/>
    </row>
    <row r="35" spans="1:8" ht="15.6" x14ac:dyDescent="0.3">
      <c r="A35" s="5"/>
      <c r="B35" s="3"/>
      <c r="C35" s="3"/>
      <c r="D35" s="3"/>
      <c r="E35" s="3" t="str">
        <f t="shared" si="0"/>
        <v/>
      </c>
      <c r="F35" s="3" t="str">
        <f t="shared" si="1"/>
        <v/>
      </c>
      <c r="G35" s="1"/>
      <c r="H35" s="1"/>
    </row>
    <row r="36" spans="1:8" ht="15.6" x14ac:dyDescent="0.3">
      <c r="A36" s="5"/>
      <c r="B36" s="3"/>
      <c r="C36" s="3"/>
      <c r="D36" s="3"/>
      <c r="E36" s="3" t="str">
        <f t="shared" si="0"/>
        <v/>
      </c>
      <c r="F36" s="3" t="str">
        <f t="shared" si="1"/>
        <v/>
      </c>
      <c r="G36" s="1"/>
      <c r="H36" s="1"/>
    </row>
    <row r="37" spans="1:8" ht="15.6" x14ac:dyDescent="0.3">
      <c r="A37" s="5"/>
      <c r="B37" s="3"/>
      <c r="C37" s="3"/>
      <c r="D37" s="3"/>
      <c r="E37" s="3" t="str">
        <f t="shared" si="0"/>
        <v/>
      </c>
      <c r="F37" s="3" t="str">
        <f t="shared" si="1"/>
        <v/>
      </c>
      <c r="G37" s="1"/>
      <c r="H37" s="1"/>
    </row>
    <row r="38" spans="1:8" ht="15.6" x14ac:dyDescent="0.3">
      <c r="A38" s="5"/>
      <c r="B38" s="3"/>
      <c r="C38" s="3"/>
      <c r="D38" s="3"/>
      <c r="E38" s="3"/>
      <c r="F38" s="3" t="str">
        <f t="shared" si="1"/>
        <v/>
      </c>
      <c r="G38" s="1"/>
      <c r="H38" s="1"/>
    </row>
    <row r="39" spans="1:8" ht="15.6" x14ac:dyDescent="0.3">
      <c r="A39" s="5"/>
      <c r="B39" s="3"/>
      <c r="C39" s="3"/>
      <c r="D39" s="3"/>
      <c r="E39" s="3"/>
      <c r="F39" s="3" t="str">
        <f t="shared" si="1"/>
        <v/>
      </c>
      <c r="G39" s="1"/>
      <c r="H39" s="1"/>
    </row>
    <row r="40" spans="1:8" ht="15.6" x14ac:dyDescent="0.3">
      <c r="A40" s="5"/>
      <c r="B40" s="3"/>
      <c r="C40" s="3"/>
      <c r="D40" s="3"/>
      <c r="E40" s="3"/>
      <c r="F40" s="3" t="str">
        <f t="shared" si="1"/>
        <v/>
      </c>
      <c r="G40" s="1"/>
      <c r="H40" s="1"/>
    </row>
    <row r="41" spans="1:8" ht="15.6" x14ac:dyDescent="0.3">
      <c r="A41" s="5"/>
      <c r="B41" s="3"/>
      <c r="C41" s="3"/>
      <c r="D41" s="3"/>
      <c r="E41" s="3"/>
      <c r="F41" s="3" t="str">
        <f t="shared" si="1"/>
        <v/>
      </c>
      <c r="G41" s="1"/>
      <c r="H41" s="1"/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0FDDE-8C85-4CBA-B61A-67C70F925E71}">
  <dimension ref="A1:H34"/>
  <sheetViews>
    <sheetView workbookViewId="0">
      <selection activeCell="E2" sqref="E2:F2"/>
    </sheetView>
  </sheetViews>
  <sheetFormatPr baseColWidth="10" defaultRowHeight="14.4" x14ac:dyDescent="0.3"/>
  <cols>
    <col min="1" max="1" width="27.109375" style="7" bestFit="1" customWidth="1"/>
    <col min="2" max="6" width="11.5546875" style="4"/>
  </cols>
  <sheetData>
    <row r="1" spans="1:8" ht="23.4" x14ac:dyDescent="0.45">
      <c r="A1" s="17" t="s">
        <v>59</v>
      </c>
      <c r="B1" s="17"/>
      <c r="C1" s="17"/>
      <c r="D1" s="17"/>
      <c r="E1" s="17"/>
      <c r="F1" s="17"/>
    </row>
    <row r="2" spans="1:8" ht="15.6" x14ac:dyDescent="0.3">
      <c r="A2" s="5"/>
      <c r="B2" s="2" t="s">
        <v>4</v>
      </c>
      <c r="C2" s="2" t="s">
        <v>5</v>
      </c>
      <c r="D2" s="2" t="s">
        <v>6</v>
      </c>
      <c r="E2" s="15" t="s">
        <v>66</v>
      </c>
      <c r="F2" s="15" t="s">
        <v>67</v>
      </c>
      <c r="G2" s="1"/>
      <c r="H2" s="1"/>
    </row>
    <row r="3" spans="1:8" ht="15.6" x14ac:dyDescent="0.3">
      <c r="A3" s="6" t="s">
        <v>62</v>
      </c>
      <c r="B3" s="3"/>
      <c r="C3" s="3"/>
      <c r="D3" s="3"/>
      <c r="E3" s="3"/>
      <c r="F3" s="3"/>
      <c r="G3" s="1"/>
      <c r="H3" s="1"/>
    </row>
    <row r="4" spans="1:8" ht="15.6" x14ac:dyDescent="0.3">
      <c r="A4" s="5" t="s">
        <v>53</v>
      </c>
      <c r="B4" s="9">
        <v>8.4499999999999993</v>
      </c>
      <c r="C4" s="9">
        <v>4.95</v>
      </c>
      <c r="D4" s="9">
        <v>2.65</v>
      </c>
      <c r="E4" s="11">
        <f>IF(B4="","",B4*C4)</f>
        <v>41.827500000000001</v>
      </c>
      <c r="F4" s="11">
        <f>IF(D4="","",D4*E4)</f>
        <v>110.84287499999999</v>
      </c>
      <c r="G4" s="1"/>
      <c r="H4" s="1"/>
    </row>
    <row r="5" spans="1:8" ht="15.6" x14ac:dyDescent="0.3">
      <c r="A5" s="8"/>
      <c r="B5" s="3"/>
      <c r="C5" s="3"/>
      <c r="D5" s="3"/>
      <c r="E5" s="3"/>
      <c r="F5" s="3"/>
      <c r="G5" s="1"/>
      <c r="H5" s="1"/>
    </row>
    <row r="6" spans="1:8" ht="15.6" x14ac:dyDescent="0.3">
      <c r="G6" s="1"/>
      <c r="H6" s="1"/>
    </row>
    <row r="7" spans="1:8" ht="15.6" x14ac:dyDescent="0.3">
      <c r="A7" s="8"/>
      <c r="B7" s="3"/>
      <c r="C7" s="3"/>
      <c r="D7" s="3"/>
      <c r="E7" s="3"/>
      <c r="F7" s="3"/>
      <c r="G7" s="1"/>
      <c r="H7" s="1"/>
    </row>
    <row r="8" spans="1:8" ht="15.6" x14ac:dyDescent="0.3">
      <c r="A8" s="5"/>
      <c r="B8" s="3"/>
      <c r="C8" s="3"/>
      <c r="D8" s="3"/>
      <c r="E8" s="3"/>
      <c r="F8" s="3"/>
      <c r="G8" s="1"/>
      <c r="H8" s="1"/>
    </row>
    <row r="9" spans="1:8" ht="15.6" x14ac:dyDescent="0.3">
      <c r="A9" s="6"/>
      <c r="B9" s="3"/>
      <c r="C9" s="3"/>
      <c r="D9" s="3"/>
      <c r="E9" s="3"/>
      <c r="F9" s="3"/>
      <c r="G9" s="1"/>
      <c r="H9" s="1"/>
    </row>
    <row r="10" spans="1:8" ht="15.6" x14ac:dyDescent="0.3">
      <c r="A10" s="5"/>
      <c r="B10" s="3"/>
      <c r="C10" s="3"/>
      <c r="D10" s="3"/>
      <c r="E10" s="3"/>
      <c r="F10" s="3"/>
      <c r="G10" s="1"/>
      <c r="H10" s="1"/>
    </row>
    <row r="11" spans="1:8" ht="15.6" x14ac:dyDescent="0.3">
      <c r="A11" s="5"/>
      <c r="B11" s="3"/>
      <c r="C11" s="3"/>
      <c r="D11" s="3"/>
      <c r="E11" s="3"/>
      <c r="F11" s="3"/>
      <c r="G11" s="1"/>
      <c r="H11" s="1"/>
    </row>
    <row r="12" spans="1:8" ht="15.6" x14ac:dyDescent="0.3">
      <c r="A12" s="5"/>
      <c r="B12" s="3"/>
      <c r="C12" s="3"/>
      <c r="D12" s="3"/>
      <c r="E12" s="3"/>
      <c r="F12" s="3"/>
      <c r="G12" s="1"/>
      <c r="H12" s="1"/>
    </row>
    <row r="13" spans="1:8" ht="15.6" x14ac:dyDescent="0.3">
      <c r="A13" s="5"/>
      <c r="B13" s="3"/>
      <c r="C13" s="3"/>
      <c r="D13" s="3"/>
      <c r="E13" s="3"/>
      <c r="F13" s="3"/>
      <c r="G13" s="1"/>
      <c r="H13" s="1"/>
    </row>
    <row r="14" spans="1:8" ht="15.6" x14ac:dyDescent="0.3">
      <c r="A14" s="5"/>
      <c r="B14" s="3"/>
      <c r="C14" s="3"/>
      <c r="D14" s="3"/>
      <c r="E14" s="3"/>
      <c r="F14" s="3"/>
      <c r="G14" s="1"/>
      <c r="H14" s="1"/>
    </row>
    <row r="15" spans="1:8" ht="15.6" x14ac:dyDescent="0.3">
      <c r="A15" s="5"/>
      <c r="B15" s="3"/>
      <c r="C15" s="3"/>
      <c r="D15" s="3"/>
      <c r="E15" s="3"/>
      <c r="F15" s="3"/>
      <c r="G15" s="1"/>
      <c r="H15" s="1"/>
    </row>
    <row r="16" spans="1:8" ht="15.6" x14ac:dyDescent="0.3">
      <c r="A16" s="5"/>
      <c r="B16" s="3"/>
      <c r="C16" s="3"/>
      <c r="D16" s="3"/>
      <c r="E16" s="3"/>
      <c r="F16" s="3"/>
      <c r="G16" s="1"/>
      <c r="H16" s="1"/>
    </row>
    <row r="17" spans="1:8" ht="15.6" x14ac:dyDescent="0.3">
      <c r="A17" s="5"/>
      <c r="B17" s="3"/>
      <c r="C17" s="3"/>
      <c r="D17" s="3"/>
      <c r="E17" s="3"/>
      <c r="F17" s="3"/>
      <c r="G17" s="1"/>
      <c r="H17" s="1"/>
    </row>
    <row r="18" spans="1:8" ht="15.6" x14ac:dyDescent="0.3">
      <c r="A18" s="5"/>
      <c r="B18" s="3"/>
      <c r="C18" s="3"/>
      <c r="D18" s="3"/>
      <c r="E18" s="3"/>
      <c r="F18" s="3"/>
      <c r="G18" s="1"/>
      <c r="H18" s="1"/>
    </row>
    <row r="19" spans="1:8" ht="15.6" x14ac:dyDescent="0.3">
      <c r="A19" s="8"/>
      <c r="B19" s="3"/>
      <c r="C19" s="3"/>
      <c r="D19" s="3"/>
      <c r="E19" s="3"/>
      <c r="F19" s="3"/>
      <c r="G19" s="1"/>
      <c r="H19" s="1"/>
    </row>
    <row r="20" spans="1:8" ht="15.6" x14ac:dyDescent="0.3">
      <c r="A20" s="5"/>
      <c r="B20" s="3"/>
      <c r="C20" s="3"/>
      <c r="D20" s="3"/>
      <c r="E20" s="3"/>
      <c r="F20" s="3"/>
      <c r="G20" s="1"/>
      <c r="H20" s="1"/>
    </row>
    <row r="21" spans="1:8" ht="15.6" x14ac:dyDescent="0.3">
      <c r="A21" s="5"/>
      <c r="B21" s="3"/>
      <c r="C21" s="3"/>
      <c r="D21" s="3"/>
      <c r="E21" s="3"/>
      <c r="F21" s="3"/>
      <c r="G21" s="1"/>
      <c r="H21" s="1"/>
    </row>
    <row r="22" spans="1:8" ht="15.6" x14ac:dyDescent="0.3">
      <c r="A22" s="5"/>
      <c r="B22" s="3"/>
      <c r="C22" s="3"/>
      <c r="D22" s="3"/>
      <c r="E22" s="3"/>
      <c r="F22" s="3"/>
      <c r="G22" s="1"/>
      <c r="H22" s="1"/>
    </row>
    <row r="23" spans="1:8" ht="15.6" x14ac:dyDescent="0.3">
      <c r="A23" s="5"/>
      <c r="B23" s="3"/>
      <c r="C23" s="3"/>
      <c r="D23" s="3"/>
      <c r="E23" s="3"/>
      <c r="F23" s="3"/>
      <c r="G23" s="1"/>
      <c r="H23" s="1"/>
    </row>
    <row r="24" spans="1:8" ht="15.6" x14ac:dyDescent="0.3">
      <c r="A24" s="5"/>
      <c r="B24" s="3"/>
      <c r="C24" s="3"/>
      <c r="D24" s="3"/>
      <c r="E24" s="3"/>
      <c r="F24" s="3"/>
      <c r="G24" s="1"/>
      <c r="H24" s="1"/>
    </row>
    <row r="25" spans="1:8" ht="15.6" x14ac:dyDescent="0.3">
      <c r="A25" s="5"/>
      <c r="B25" s="3"/>
      <c r="C25" s="3"/>
      <c r="D25" s="3"/>
      <c r="E25" s="3"/>
      <c r="F25" s="3"/>
      <c r="G25" s="1"/>
      <c r="H25" s="1"/>
    </row>
    <row r="26" spans="1:8" ht="15.6" x14ac:dyDescent="0.3">
      <c r="A26" s="5"/>
      <c r="B26" s="3"/>
      <c r="C26" s="3"/>
      <c r="D26" s="3"/>
      <c r="E26" s="3" t="str">
        <f t="shared" ref="E26:E30" si="0">IF(B26="","",B26*C26)</f>
        <v/>
      </c>
      <c r="F26" s="3" t="str">
        <f t="shared" ref="F26:F34" si="1">IF(D26="","",D26*E26)</f>
        <v/>
      </c>
      <c r="G26" s="1"/>
      <c r="H26" s="1"/>
    </row>
    <row r="27" spans="1:8" ht="15.6" x14ac:dyDescent="0.3">
      <c r="A27" s="5"/>
      <c r="B27" s="3"/>
      <c r="C27" s="3"/>
      <c r="D27" s="3"/>
      <c r="E27" s="3" t="str">
        <f t="shared" si="0"/>
        <v/>
      </c>
      <c r="F27" s="3" t="str">
        <f t="shared" si="1"/>
        <v/>
      </c>
      <c r="G27" s="1"/>
      <c r="H27" s="1"/>
    </row>
    <row r="28" spans="1:8" ht="15.6" x14ac:dyDescent="0.3">
      <c r="A28" s="5"/>
      <c r="B28" s="3"/>
      <c r="C28" s="3"/>
      <c r="D28" s="3"/>
      <c r="E28" s="3" t="str">
        <f t="shared" si="0"/>
        <v/>
      </c>
      <c r="F28" s="3" t="str">
        <f t="shared" si="1"/>
        <v/>
      </c>
      <c r="G28" s="1"/>
      <c r="H28" s="1"/>
    </row>
    <row r="29" spans="1:8" ht="15.6" x14ac:dyDescent="0.3">
      <c r="A29" s="5"/>
      <c r="B29" s="3"/>
      <c r="C29" s="3"/>
      <c r="D29" s="3"/>
      <c r="E29" s="3" t="str">
        <f t="shared" si="0"/>
        <v/>
      </c>
      <c r="F29" s="3" t="str">
        <f t="shared" si="1"/>
        <v/>
      </c>
      <c r="G29" s="1"/>
      <c r="H29" s="1"/>
    </row>
    <row r="30" spans="1:8" ht="15.6" x14ac:dyDescent="0.3">
      <c r="A30" s="5"/>
      <c r="B30" s="3"/>
      <c r="C30" s="3"/>
      <c r="D30" s="3"/>
      <c r="E30" s="3" t="str">
        <f t="shared" si="0"/>
        <v/>
      </c>
      <c r="F30" s="3" t="str">
        <f t="shared" si="1"/>
        <v/>
      </c>
      <c r="G30" s="1"/>
      <c r="H30" s="1"/>
    </row>
    <row r="31" spans="1:8" ht="15.6" x14ac:dyDescent="0.3">
      <c r="A31" s="5"/>
      <c r="B31" s="3"/>
      <c r="C31" s="3"/>
      <c r="D31" s="3"/>
      <c r="E31" s="3"/>
      <c r="F31" s="3" t="str">
        <f t="shared" si="1"/>
        <v/>
      </c>
      <c r="G31" s="1"/>
      <c r="H31" s="1"/>
    </row>
    <row r="32" spans="1:8" ht="15.6" x14ac:dyDescent="0.3">
      <c r="A32" s="5"/>
      <c r="B32" s="3"/>
      <c r="C32" s="3"/>
      <c r="D32" s="3"/>
      <c r="E32" s="3"/>
      <c r="F32" s="3" t="str">
        <f t="shared" si="1"/>
        <v/>
      </c>
      <c r="G32" s="1"/>
      <c r="H32" s="1"/>
    </row>
    <row r="33" spans="1:8" ht="15.6" x14ac:dyDescent="0.3">
      <c r="A33" s="5"/>
      <c r="B33" s="3"/>
      <c r="C33" s="3"/>
      <c r="D33" s="3"/>
      <c r="E33" s="3"/>
      <c r="F33" s="3" t="str">
        <f t="shared" si="1"/>
        <v/>
      </c>
      <c r="G33" s="1"/>
      <c r="H33" s="1"/>
    </row>
    <row r="34" spans="1:8" ht="15.6" x14ac:dyDescent="0.3">
      <c r="A34" s="5"/>
      <c r="B34" s="3"/>
      <c r="C34" s="3"/>
      <c r="D34" s="3"/>
      <c r="E34" s="3"/>
      <c r="F34" s="3" t="str">
        <f t="shared" si="1"/>
        <v/>
      </c>
      <c r="G34" s="1"/>
      <c r="H34" s="1"/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5A987-47C8-416E-90D2-35B503BA5BF7}">
  <dimension ref="A1:H34"/>
  <sheetViews>
    <sheetView workbookViewId="0">
      <selection activeCell="E2" sqref="E2:F2"/>
    </sheetView>
  </sheetViews>
  <sheetFormatPr baseColWidth="10" defaultRowHeight="14.4" x14ac:dyDescent="0.3"/>
  <cols>
    <col min="1" max="1" width="27.109375" style="7" bestFit="1" customWidth="1"/>
    <col min="2" max="6" width="11.5546875" style="4"/>
  </cols>
  <sheetData>
    <row r="1" spans="1:8" ht="23.4" x14ac:dyDescent="0.45">
      <c r="A1" s="17" t="s">
        <v>60</v>
      </c>
      <c r="B1" s="17"/>
      <c r="C1" s="17"/>
      <c r="D1" s="17"/>
      <c r="E1" s="17"/>
      <c r="F1" s="17"/>
    </row>
    <row r="2" spans="1:8" ht="15.6" x14ac:dyDescent="0.3">
      <c r="A2" s="5"/>
      <c r="B2" s="2" t="s">
        <v>4</v>
      </c>
      <c r="C2" s="2" t="s">
        <v>5</v>
      </c>
      <c r="D2" s="2" t="s">
        <v>6</v>
      </c>
      <c r="E2" s="15" t="s">
        <v>66</v>
      </c>
      <c r="F2" s="15" t="s">
        <v>67</v>
      </c>
      <c r="G2" s="1"/>
      <c r="H2" s="1"/>
    </row>
    <row r="3" spans="1:8" ht="15.6" x14ac:dyDescent="0.3">
      <c r="A3" s="6" t="s">
        <v>25</v>
      </c>
      <c r="B3" s="3"/>
      <c r="C3" s="3"/>
      <c r="D3" s="3"/>
      <c r="E3" s="3"/>
      <c r="F3" s="3"/>
      <c r="G3" s="1"/>
      <c r="H3" s="1"/>
    </row>
    <row r="4" spans="1:8" ht="15.6" x14ac:dyDescent="0.3">
      <c r="A4" s="5" t="s">
        <v>54</v>
      </c>
      <c r="B4" s="9">
        <v>3.31</v>
      </c>
      <c r="C4" s="9">
        <v>1.76</v>
      </c>
      <c r="D4" s="9">
        <v>2.88</v>
      </c>
      <c r="E4" s="11">
        <f>IF(B4="","",B4*C4)</f>
        <v>5.8256000000000006</v>
      </c>
      <c r="F4" s="11">
        <f>IF(D4="","",D4*E4)</f>
        <v>16.777728</v>
      </c>
      <c r="G4" s="1"/>
      <c r="H4" s="1"/>
    </row>
    <row r="5" spans="1:8" ht="15.6" x14ac:dyDescent="0.3">
      <c r="A5" s="5" t="s">
        <v>55</v>
      </c>
      <c r="B5" s="9">
        <v>3.31</v>
      </c>
      <c r="C5" s="9">
        <v>2.63</v>
      </c>
      <c r="D5" s="9">
        <v>2.88</v>
      </c>
      <c r="E5" s="11">
        <f>IF(B5="","",B5*C5)</f>
        <v>8.7052999999999994</v>
      </c>
      <c r="F5" s="11">
        <f>IF(D5="","",D5*E5)</f>
        <v>25.071263999999996</v>
      </c>
      <c r="G5" s="1"/>
      <c r="H5" s="1"/>
    </row>
    <row r="6" spans="1:8" ht="15.6" x14ac:dyDescent="0.3">
      <c r="A6" s="7" t="s">
        <v>10</v>
      </c>
      <c r="E6" s="13">
        <f>SUM(E4:E5)</f>
        <v>14.530899999999999</v>
      </c>
      <c r="F6" s="13">
        <f>SUM(F4:F5)</f>
        <v>41.848991999999996</v>
      </c>
      <c r="G6" s="1"/>
      <c r="H6" s="1"/>
    </row>
    <row r="7" spans="1:8" ht="15.6" x14ac:dyDescent="0.3">
      <c r="A7" s="8"/>
      <c r="B7" s="3"/>
      <c r="C7" s="3"/>
      <c r="D7" s="3"/>
      <c r="E7" s="3"/>
      <c r="F7" s="3"/>
      <c r="G7" s="1"/>
      <c r="H7" s="1"/>
    </row>
    <row r="8" spans="1:8" ht="15.6" x14ac:dyDescent="0.3">
      <c r="A8" s="5"/>
      <c r="B8" s="3"/>
      <c r="C8" s="3"/>
      <c r="D8" s="3"/>
      <c r="E8" s="3"/>
      <c r="F8" s="3"/>
      <c r="G8" s="1"/>
      <c r="H8" s="1"/>
    </row>
    <row r="9" spans="1:8" ht="15.6" x14ac:dyDescent="0.3">
      <c r="A9" s="6"/>
      <c r="B9" s="3"/>
      <c r="C9" s="3"/>
      <c r="D9" s="3"/>
      <c r="E9" s="3"/>
      <c r="F9" s="3"/>
      <c r="G9" s="1"/>
      <c r="H9" s="1"/>
    </row>
    <row r="10" spans="1:8" ht="15.6" x14ac:dyDescent="0.3">
      <c r="A10" s="5"/>
      <c r="B10" s="3"/>
      <c r="C10" s="3"/>
      <c r="D10" s="3"/>
      <c r="E10" s="3"/>
      <c r="F10" s="3"/>
      <c r="G10" s="1"/>
      <c r="H10" s="1"/>
    </row>
    <row r="11" spans="1:8" ht="15.6" x14ac:dyDescent="0.3">
      <c r="A11" s="5"/>
      <c r="B11" s="3"/>
      <c r="C11" s="3"/>
      <c r="D11" s="3"/>
      <c r="E11" s="3"/>
      <c r="F11" s="3"/>
      <c r="G11" s="1"/>
      <c r="H11" s="1"/>
    </row>
    <row r="12" spans="1:8" ht="15.6" x14ac:dyDescent="0.3">
      <c r="A12" s="5"/>
      <c r="B12" s="3"/>
      <c r="C12" s="3"/>
      <c r="D12" s="3"/>
      <c r="E12" s="3"/>
      <c r="F12" s="3"/>
      <c r="G12" s="1"/>
      <c r="H12" s="1"/>
    </row>
    <row r="13" spans="1:8" ht="15.6" x14ac:dyDescent="0.3">
      <c r="A13" s="5"/>
      <c r="B13" s="3"/>
      <c r="C13" s="3"/>
      <c r="D13" s="3"/>
      <c r="E13" s="3"/>
      <c r="F13" s="3"/>
      <c r="G13" s="1"/>
      <c r="H13" s="1"/>
    </row>
    <row r="14" spans="1:8" ht="15.6" x14ac:dyDescent="0.3">
      <c r="A14" s="5"/>
      <c r="B14" s="3"/>
      <c r="C14" s="3"/>
      <c r="D14" s="3"/>
      <c r="E14" s="3"/>
      <c r="F14" s="3"/>
      <c r="G14" s="1"/>
      <c r="H14" s="1"/>
    </row>
    <row r="15" spans="1:8" ht="15.6" x14ac:dyDescent="0.3">
      <c r="A15" s="5"/>
      <c r="B15" s="3"/>
      <c r="C15" s="3"/>
      <c r="D15" s="3"/>
      <c r="E15" s="3"/>
      <c r="F15" s="3"/>
      <c r="G15" s="1"/>
      <c r="H15" s="1"/>
    </row>
    <row r="16" spans="1:8" ht="15.6" x14ac:dyDescent="0.3">
      <c r="A16" s="5"/>
      <c r="B16" s="3"/>
      <c r="C16" s="3"/>
      <c r="D16" s="3"/>
      <c r="E16" s="3"/>
      <c r="F16" s="3"/>
      <c r="G16" s="1"/>
      <c r="H16" s="1"/>
    </row>
    <row r="17" spans="1:8" ht="15.6" x14ac:dyDescent="0.3">
      <c r="A17" s="5"/>
      <c r="B17" s="3"/>
      <c r="C17" s="3"/>
      <c r="D17" s="3"/>
      <c r="E17" s="3"/>
      <c r="F17" s="3"/>
      <c r="G17" s="1"/>
      <c r="H17" s="1"/>
    </row>
    <row r="18" spans="1:8" ht="15.6" x14ac:dyDescent="0.3">
      <c r="A18" s="5"/>
      <c r="B18" s="3"/>
      <c r="C18" s="3"/>
      <c r="D18" s="3"/>
      <c r="E18" s="3"/>
      <c r="F18" s="3"/>
      <c r="G18" s="1"/>
      <c r="H18" s="1"/>
    </row>
    <row r="19" spans="1:8" ht="15.6" x14ac:dyDescent="0.3">
      <c r="A19" s="8"/>
      <c r="B19" s="3"/>
      <c r="C19" s="3"/>
      <c r="D19" s="3"/>
      <c r="E19" s="3"/>
      <c r="F19" s="3"/>
      <c r="G19" s="1"/>
      <c r="H19" s="1"/>
    </row>
    <row r="20" spans="1:8" ht="15.6" x14ac:dyDescent="0.3">
      <c r="A20" s="5"/>
      <c r="B20" s="3"/>
      <c r="C20" s="3"/>
      <c r="D20" s="3"/>
      <c r="E20" s="3"/>
      <c r="F20" s="3"/>
      <c r="G20" s="1"/>
      <c r="H20" s="1"/>
    </row>
    <row r="21" spans="1:8" ht="15.6" x14ac:dyDescent="0.3">
      <c r="A21" s="5"/>
      <c r="B21" s="3"/>
      <c r="C21" s="3"/>
      <c r="D21" s="3"/>
      <c r="E21" s="3"/>
      <c r="F21" s="3"/>
      <c r="G21" s="1"/>
      <c r="H21" s="1"/>
    </row>
    <row r="22" spans="1:8" ht="15.6" x14ac:dyDescent="0.3">
      <c r="A22" s="5"/>
      <c r="B22" s="3"/>
      <c r="C22" s="3"/>
      <c r="D22" s="3"/>
      <c r="E22" s="3"/>
      <c r="F22" s="3"/>
      <c r="G22" s="1"/>
      <c r="H22" s="1"/>
    </row>
    <row r="23" spans="1:8" ht="15.6" x14ac:dyDescent="0.3">
      <c r="A23" s="5"/>
      <c r="B23" s="3"/>
      <c r="C23" s="3"/>
      <c r="D23" s="3"/>
      <c r="E23" s="3"/>
      <c r="F23" s="3"/>
      <c r="G23" s="1"/>
      <c r="H23" s="1"/>
    </row>
    <row r="24" spans="1:8" ht="15.6" x14ac:dyDescent="0.3">
      <c r="A24" s="5"/>
      <c r="B24" s="3"/>
      <c r="C24" s="3"/>
      <c r="D24" s="3"/>
      <c r="E24" s="3"/>
      <c r="F24" s="3"/>
      <c r="G24" s="1"/>
      <c r="H24" s="1"/>
    </row>
    <row r="25" spans="1:8" ht="15.6" x14ac:dyDescent="0.3">
      <c r="A25" s="5"/>
      <c r="B25" s="3"/>
      <c r="C25" s="3"/>
      <c r="D25" s="3"/>
      <c r="E25" s="3"/>
      <c r="F25" s="3"/>
      <c r="G25" s="1"/>
      <c r="H25" s="1"/>
    </row>
    <row r="26" spans="1:8" ht="15.6" x14ac:dyDescent="0.3">
      <c r="A26" s="5"/>
      <c r="B26" s="3"/>
      <c r="C26" s="3"/>
      <c r="D26" s="3"/>
      <c r="E26" s="3" t="str">
        <f t="shared" ref="E26:E30" si="0">IF(B26="","",B26*C26)</f>
        <v/>
      </c>
      <c r="F26" s="3" t="str">
        <f t="shared" ref="F26:F34" si="1">IF(D26="","",D26*E26)</f>
        <v/>
      </c>
      <c r="G26" s="1"/>
      <c r="H26" s="1"/>
    </row>
    <row r="27" spans="1:8" ht="15.6" x14ac:dyDescent="0.3">
      <c r="A27" s="5"/>
      <c r="B27" s="3"/>
      <c r="C27" s="3"/>
      <c r="D27" s="3"/>
      <c r="E27" s="3" t="str">
        <f t="shared" si="0"/>
        <v/>
      </c>
      <c r="F27" s="3" t="str">
        <f t="shared" si="1"/>
        <v/>
      </c>
      <c r="G27" s="1"/>
      <c r="H27" s="1"/>
    </row>
    <row r="28" spans="1:8" ht="15.6" x14ac:dyDescent="0.3">
      <c r="A28" s="5"/>
      <c r="B28" s="3"/>
      <c r="C28" s="3"/>
      <c r="D28" s="3"/>
      <c r="E28" s="3" t="str">
        <f t="shared" si="0"/>
        <v/>
      </c>
      <c r="F28" s="3" t="str">
        <f t="shared" si="1"/>
        <v/>
      </c>
      <c r="G28" s="1"/>
      <c r="H28" s="1"/>
    </row>
    <row r="29" spans="1:8" ht="15.6" x14ac:dyDescent="0.3">
      <c r="A29" s="5"/>
      <c r="B29" s="3"/>
      <c r="C29" s="3"/>
      <c r="D29" s="3"/>
      <c r="E29" s="3" t="str">
        <f t="shared" si="0"/>
        <v/>
      </c>
      <c r="F29" s="3" t="str">
        <f t="shared" si="1"/>
        <v/>
      </c>
      <c r="G29" s="1"/>
      <c r="H29" s="1"/>
    </row>
    <row r="30" spans="1:8" ht="15.6" x14ac:dyDescent="0.3">
      <c r="A30" s="5"/>
      <c r="B30" s="3"/>
      <c r="C30" s="3"/>
      <c r="D30" s="3"/>
      <c r="E30" s="3" t="str">
        <f t="shared" si="0"/>
        <v/>
      </c>
      <c r="F30" s="3" t="str">
        <f t="shared" si="1"/>
        <v/>
      </c>
      <c r="G30" s="1"/>
      <c r="H30" s="1"/>
    </row>
    <row r="31" spans="1:8" ht="15.6" x14ac:dyDescent="0.3">
      <c r="A31" s="5"/>
      <c r="B31" s="3"/>
      <c r="C31" s="3"/>
      <c r="D31" s="3"/>
      <c r="E31" s="3"/>
      <c r="F31" s="3" t="str">
        <f t="shared" si="1"/>
        <v/>
      </c>
      <c r="G31" s="1"/>
      <c r="H31" s="1"/>
    </row>
    <row r="32" spans="1:8" ht="15.6" x14ac:dyDescent="0.3">
      <c r="A32" s="5"/>
      <c r="B32" s="3"/>
      <c r="C32" s="3"/>
      <c r="D32" s="3"/>
      <c r="E32" s="3"/>
      <c r="F32" s="3" t="str">
        <f t="shared" si="1"/>
        <v/>
      </c>
      <c r="G32" s="1"/>
      <c r="H32" s="1"/>
    </row>
    <row r="33" spans="1:8" ht="15.6" x14ac:dyDescent="0.3">
      <c r="A33" s="5"/>
      <c r="B33" s="3"/>
      <c r="C33" s="3"/>
      <c r="D33" s="3"/>
      <c r="E33" s="3"/>
      <c r="F33" s="3" t="str">
        <f t="shared" si="1"/>
        <v/>
      </c>
      <c r="G33" s="1"/>
      <c r="H33" s="1"/>
    </row>
    <row r="34" spans="1:8" ht="15.6" x14ac:dyDescent="0.3">
      <c r="A34" s="5"/>
      <c r="B34" s="3"/>
      <c r="C34" s="3"/>
      <c r="D34" s="3"/>
      <c r="E34" s="3"/>
      <c r="F34" s="3" t="str">
        <f t="shared" si="1"/>
        <v/>
      </c>
      <c r="G34" s="1"/>
      <c r="H34" s="1"/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B0E39-0667-4722-95DC-3A2A3ABF8F76}">
  <dimension ref="A1:H33"/>
  <sheetViews>
    <sheetView workbookViewId="0">
      <selection activeCell="I18" sqref="I18:I19"/>
    </sheetView>
  </sheetViews>
  <sheetFormatPr baseColWidth="10" defaultRowHeight="14.4" x14ac:dyDescent="0.3"/>
  <cols>
    <col min="1" max="1" width="27.109375" style="7" bestFit="1" customWidth="1"/>
    <col min="2" max="6" width="11.5546875" style="4"/>
  </cols>
  <sheetData>
    <row r="1" spans="1:8" ht="23.4" x14ac:dyDescent="0.45">
      <c r="A1" s="17" t="s">
        <v>63</v>
      </c>
      <c r="B1" s="17"/>
      <c r="C1" s="17"/>
      <c r="D1" s="17"/>
      <c r="E1" s="17"/>
      <c r="F1" s="17"/>
    </row>
    <row r="2" spans="1:8" ht="15.6" x14ac:dyDescent="0.3">
      <c r="A2" s="5"/>
      <c r="B2" s="2" t="s">
        <v>4</v>
      </c>
      <c r="C2" s="2" t="s">
        <v>5</v>
      </c>
      <c r="D2" s="2" t="s">
        <v>6</v>
      </c>
      <c r="E2" s="15" t="s">
        <v>66</v>
      </c>
      <c r="F2" s="15" t="s">
        <v>67</v>
      </c>
      <c r="G2" s="1"/>
      <c r="H2" s="1"/>
    </row>
    <row r="3" spans="1:8" ht="15.6" x14ac:dyDescent="0.3">
      <c r="A3" s="6" t="s">
        <v>26</v>
      </c>
      <c r="B3" s="3"/>
      <c r="C3" s="3"/>
      <c r="D3" s="3"/>
      <c r="E3" s="3"/>
      <c r="F3" s="3"/>
      <c r="G3" s="1"/>
      <c r="H3" s="1"/>
    </row>
    <row r="4" spans="1:8" ht="15.6" x14ac:dyDescent="0.3">
      <c r="A4" s="5" t="s">
        <v>61</v>
      </c>
      <c r="B4" s="9">
        <v>5.91</v>
      </c>
      <c r="C4" s="9">
        <v>3.28</v>
      </c>
      <c r="D4" s="9">
        <v>3.42</v>
      </c>
      <c r="E4" s="11">
        <f>IF(B4="","",B4*C4)</f>
        <v>19.384799999999998</v>
      </c>
      <c r="F4" s="11">
        <f>IF(D4="","",D4*E4)</f>
        <v>66.296015999999995</v>
      </c>
      <c r="G4" s="1"/>
      <c r="H4" s="1"/>
    </row>
    <row r="5" spans="1:8" ht="15.6" x14ac:dyDescent="0.3">
      <c r="A5" s="7" t="s">
        <v>10</v>
      </c>
      <c r="E5" s="13">
        <f>SUM(E4:E4)</f>
        <v>19.384799999999998</v>
      </c>
      <c r="F5" s="13">
        <f>SUM(F4:F4)</f>
        <v>66.296015999999995</v>
      </c>
      <c r="G5" s="1"/>
      <c r="H5" s="1"/>
    </row>
    <row r="6" spans="1:8" ht="15.6" x14ac:dyDescent="0.3">
      <c r="A6" s="8"/>
      <c r="B6" s="3"/>
      <c r="C6" s="3"/>
      <c r="D6" s="3"/>
      <c r="E6" s="12"/>
      <c r="F6" s="12"/>
      <c r="G6" s="1"/>
      <c r="H6" s="1"/>
    </row>
    <row r="7" spans="1:8" ht="15.6" x14ac:dyDescent="0.3">
      <c r="A7" s="5"/>
      <c r="B7" s="3"/>
      <c r="C7" s="3"/>
      <c r="D7" s="3"/>
      <c r="E7" s="3"/>
      <c r="F7" s="3"/>
      <c r="G7" s="1"/>
      <c r="H7" s="1"/>
    </row>
    <row r="8" spans="1:8" ht="15.6" x14ac:dyDescent="0.3">
      <c r="A8" s="6"/>
      <c r="B8" s="3"/>
      <c r="C8" s="3"/>
      <c r="D8" s="3"/>
      <c r="E8" s="3"/>
      <c r="F8" s="3"/>
      <c r="G8" s="1"/>
      <c r="H8" s="1"/>
    </row>
    <row r="9" spans="1:8" ht="15.6" x14ac:dyDescent="0.3">
      <c r="A9" s="5"/>
      <c r="B9" s="3"/>
      <c r="C9" s="3"/>
      <c r="D9" s="3"/>
      <c r="E9" s="3"/>
      <c r="F9" s="3"/>
      <c r="G9" s="1"/>
      <c r="H9" s="1"/>
    </row>
    <row r="10" spans="1:8" ht="15.6" x14ac:dyDescent="0.3">
      <c r="A10" s="5"/>
      <c r="B10" s="3"/>
      <c r="C10" s="3"/>
      <c r="D10" s="3"/>
      <c r="E10" s="3"/>
      <c r="F10" s="3"/>
      <c r="G10" s="1"/>
      <c r="H10" s="1"/>
    </row>
    <row r="11" spans="1:8" ht="15.6" x14ac:dyDescent="0.3">
      <c r="A11" s="5"/>
      <c r="B11" s="3"/>
      <c r="C11" s="3"/>
      <c r="D11" s="3"/>
      <c r="E11" s="3"/>
      <c r="F11" s="3"/>
      <c r="G11" s="1"/>
      <c r="H11" s="1"/>
    </row>
    <row r="12" spans="1:8" ht="15.6" x14ac:dyDescent="0.3">
      <c r="A12" s="5"/>
      <c r="B12" s="3"/>
      <c r="C12" s="3"/>
      <c r="D12" s="3"/>
      <c r="E12" s="3"/>
      <c r="F12" s="3"/>
      <c r="G12" s="1"/>
      <c r="H12" s="1"/>
    </row>
    <row r="13" spans="1:8" ht="15.6" x14ac:dyDescent="0.3">
      <c r="A13" s="5"/>
      <c r="B13" s="3"/>
      <c r="C13" s="3"/>
      <c r="D13" s="3"/>
      <c r="E13" s="3"/>
      <c r="F13" s="3"/>
      <c r="G13" s="1"/>
      <c r="H13" s="1"/>
    </row>
    <row r="14" spans="1:8" ht="15.6" x14ac:dyDescent="0.3">
      <c r="A14" s="5"/>
      <c r="B14" s="3"/>
      <c r="C14" s="3"/>
      <c r="D14" s="3"/>
      <c r="E14" s="3"/>
      <c r="F14" s="3"/>
      <c r="G14" s="1"/>
      <c r="H14" s="1"/>
    </row>
    <row r="15" spans="1:8" ht="15.6" x14ac:dyDescent="0.3">
      <c r="A15" s="5"/>
      <c r="B15" s="3"/>
      <c r="C15" s="3"/>
      <c r="D15" s="3"/>
      <c r="E15" s="3"/>
      <c r="F15" s="3"/>
      <c r="G15" s="1"/>
      <c r="H15" s="1"/>
    </row>
    <row r="16" spans="1:8" ht="15.6" x14ac:dyDescent="0.3">
      <c r="A16" s="5"/>
      <c r="B16" s="3"/>
      <c r="C16" s="3"/>
      <c r="D16" s="3"/>
      <c r="E16" s="3"/>
      <c r="F16" s="3"/>
      <c r="G16" s="1"/>
      <c r="H16" s="1"/>
    </row>
    <row r="17" spans="1:8" ht="15.6" x14ac:dyDescent="0.3">
      <c r="A17" s="5"/>
      <c r="B17" s="3"/>
      <c r="C17" s="3"/>
      <c r="D17" s="3"/>
      <c r="E17" s="3"/>
      <c r="F17" s="3"/>
      <c r="G17" s="1"/>
      <c r="H17" s="1"/>
    </row>
    <row r="18" spans="1:8" ht="15.6" x14ac:dyDescent="0.3">
      <c r="A18" s="8"/>
      <c r="B18" s="3"/>
      <c r="C18" s="3"/>
      <c r="D18" s="3"/>
      <c r="E18" s="3"/>
      <c r="F18" s="3"/>
      <c r="G18" s="1"/>
      <c r="H18" s="1"/>
    </row>
    <row r="19" spans="1:8" ht="15.6" x14ac:dyDescent="0.3">
      <c r="A19" s="5"/>
      <c r="B19" s="3"/>
      <c r="C19" s="3"/>
      <c r="D19" s="3"/>
      <c r="E19" s="3"/>
      <c r="F19" s="3"/>
      <c r="G19" s="1"/>
      <c r="H19" s="1"/>
    </row>
    <row r="20" spans="1:8" ht="15.6" x14ac:dyDescent="0.3">
      <c r="A20" s="5"/>
      <c r="B20" s="3"/>
      <c r="C20" s="3"/>
      <c r="D20" s="3"/>
      <c r="E20" s="3"/>
      <c r="F20" s="3"/>
      <c r="G20" s="1"/>
      <c r="H20" s="1"/>
    </row>
    <row r="21" spans="1:8" ht="15.6" x14ac:dyDescent="0.3">
      <c r="A21" s="5"/>
      <c r="B21" s="3"/>
      <c r="C21" s="3"/>
      <c r="D21" s="3"/>
      <c r="E21" s="3"/>
      <c r="F21" s="3"/>
      <c r="G21" s="1"/>
      <c r="H21" s="1"/>
    </row>
    <row r="22" spans="1:8" ht="15.6" x14ac:dyDescent="0.3">
      <c r="A22" s="5"/>
      <c r="B22" s="3"/>
      <c r="C22" s="3"/>
      <c r="D22" s="3"/>
      <c r="E22" s="3"/>
      <c r="F22" s="3"/>
      <c r="G22" s="1"/>
      <c r="H22" s="1"/>
    </row>
    <row r="23" spans="1:8" ht="15.6" x14ac:dyDescent="0.3">
      <c r="A23" s="5"/>
      <c r="B23" s="3"/>
      <c r="C23" s="3"/>
      <c r="D23" s="3"/>
      <c r="E23" s="3"/>
      <c r="F23" s="3"/>
      <c r="G23" s="1"/>
      <c r="H23" s="1"/>
    </row>
    <row r="24" spans="1:8" ht="15.6" x14ac:dyDescent="0.3">
      <c r="A24" s="5"/>
      <c r="B24" s="3"/>
      <c r="C24" s="3"/>
      <c r="D24" s="3"/>
      <c r="E24" s="3"/>
      <c r="F24" s="3"/>
      <c r="G24" s="1"/>
      <c r="H24" s="1"/>
    </row>
    <row r="25" spans="1:8" ht="15.6" x14ac:dyDescent="0.3">
      <c r="A25" s="5"/>
      <c r="B25" s="3"/>
      <c r="C25" s="3"/>
      <c r="D25" s="3"/>
      <c r="E25" s="3" t="str">
        <f t="shared" ref="E25:E29" si="0">IF(B25="","",B25*C25)</f>
        <v/>
      </c>
      <c r="F25" s="3" t="str">
        <f t="shared" ref="F25:F33" si="1">IF(D25="","",D25*E25)</f>
        <v/>
      </c>
      <c r="G25" s="1"/>
      <c r="H25" s="1"/>
    </row>
    <row r="26" spans="1:8" ht="15.6" x14ac:dyDescent="0.3">
      <c r="A26" s="5"/>
      <c r="B26" s="3"/>
      <c r="C26" s="3"/>
      <c r="D26" s="3"/>
      <c r="E26" s="3" t="str">
        <f t="shared" si="0"/>
        <v/>
      </c>
      <c r="F26" s="3" t="str">
        <f t="shared" si="1"/>
        <v/>
      </c>
      <c r="G26" s="1"/>
      <c r="H26" s="1"/>
    </row>
    <row r="27" spans="1:8" ht="15.6" x14ac:dyDescent="0.3">
      <c r="A27" s="5"/>
      <c r="B27" s="3"/>
      <c r="C27" s="3"/>
      <c r="D27" s="3"/>
      <c r="E27" s="3" t="str">
        <f t="shared" si="0"/>
        <v/>
      </c>
      <c r="F27" s="3" t="str">
        <f t="shared" si="1"/>
        <v/>
      </c>
      <c r="G27" s="1"/>
      <c r="H27" s="1"/>
    </row>
    <row r="28" spans="1:8" ht="15.6" x14ac:dyDescent="0.3">
      <c r="A28" s="5"/>
      <c r="B28" s="3"/>
      <c r="C28" s="3"/>
      <c r="D28" s="3"/>
      <c r="E28" s="3" t="str">
        <f t="shared" si="0"/>
        <v/>
      </c>
      <c r="F28" s="3" t="str">
        <f t="shared" si="1"/>
        <v/>
      </c>
      <c r="G28" s="1"/>
      <c r="H28" s="1"/>
    </row>
    <row r="29" spans="1:8" ht="15.6" x14ac:dyDescent="0.3">
      <c r="A29" s="5"/>
      <c r="B29" s="3"/>
      <c r="C29" s="3"/>
      <c r="D29" s="3"/>
      <c r="E29" s="3" t="str">
        <f t="shared" si="0"/>
        <v/>
      </c>
      <c r="F29" s="3" t="str">
        <f t="shared" si="1"/>
        <v/>
      </c>
      <c r="G29" s="1"/>
      <c r="H29" s="1"/>
    </row>
    <row r="30" spans="1:8" ht="15.6" x14ac:dyDescent="0.3">
      <c r="A30" s="5"/>
      <c r="B30" s="3"/>
      <c r="C30" s="3"/>
      <c r="D30" s="3"/>
      <c r="E30" s="3"/>
      <c r="F30" s="3" t="str">
        <f t="shared" si="1"/>
        <v/>
      </c>
      <c r="G30" s="1"/>
      <c r="H30" s="1"/>
    </row>
    <row r="31" spans="1:8" ht="15.6" x14ac:dyDescent="0.3">
      <c r="A31" s="5"/>
      <c r="B31" s="3"/>
      <c r="C31" s="3"/>
      <c r="D31" s="3"/>
      <c r="E31" s="3"/>
      <c r="F31" s="3" t="str">
        <f t="shared" si="1"/>
        <v/>
      </c>
      <c r="G31" s="1"/>
      <c r="H31" s="1"/>
    </row>
    <row r="32" spans="1:8" ht="15.6" x14ac:dyDescent="0.3">
      <c r="A32" s="5"/>
      <c r="B32" s="3"/>
      <c r="C32" s="3"/>
      <c r="D32" s="3"/>
      <c r="E32" s="3"/>
      <c r="F32" s="3" t="str">
        <f t="shared" si="1"/>
        <v/>
      </c>
      <c r="G32" s="1"/>
      <c r="H32" s="1"/>
    </row>
    <row r="33" spans="1:8" ht="15.6" x14ac:dyDescent="0.3">
      <c r="A33" s="5"/>
      <c r="B33" s="3"/>
      <c r="C33" s="3"/>
      <c r="D33" s="3"/>
      <c r="E33" s="3"/>
      <c r="F33" s="3" t="str">
        <f t="shared" si="1"/>
        <v/>
      </c>
      <c r="G33" s="1"/>
      <c r="H33" s="1"/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Werkhof</vt:lpstr>
      <vt:lpstr> Gulmlager</vt:lpstr>
      <vt:lpstr>Hofmatt 11</vt:lpstr>
      <vt:lpstr>Ökihoflager</vt:lpstr>
      <vt:lpstr>Tierkadaverraum</vt:lpstr>
      <vt:lpstr>Schirmhüttli Tänndli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Henggeler Roland</dc:creator>
  <cp:lastModifiedBy>Henggeler Roland</cp:lastModifiedBy>
  <cp:lastPrinted>2023-11-15T15:16:29Z</cp:lastPrinted>
  <dcterms:created xsi:type="dcterms:W3CDTF">2023-10-30T14:08:03Z</dcterms:created>
  <dcterms:modified xsi:type="dcterms:W3CDTF">2023-11-15T15:16:31Z</dcterms:modified>
</cp:coreProperties>
</file>